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Сведения об изменениях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DOC_NUM_EXIST">'Сведения об изменениях'!$L$106</definedName>
    <definedName name="DOC_QTY_IN">'Сведения об изменениях'!$L$98</definedName>
    <definedName name="DOC_QTY_OUT">'Сведения об изменениях'!$L$100</definedName>
    <definedName name="ErrCode">'Sys_Description'!$F$12</definedName>
    <definedName name="FUND_LOST">'Сведения об изменениях'!$H$112</definedName>
    <definedName name="FUND_NUM_EXIST">'Сведения об изменениях'!$H$106</definedName>
    <definedName name="FUND_NUM_FROM">'Сведения об изменениях'!$H$104</definedName>
    <definedName name="FUND_NUM_TO">'Сведения об изменениях'!$J$104</definedName>
    <definedName name="FUND_NUM_USE">'Сведения об изменениях'!$H$110</definedName>
    <definedName name="FUND_QTY_IN">'Сведения об изменениях'!$H$98</definedName>
    <definedName name="FUND_QTY_OUT">'Сведения об изменениях'!$H$100</definedName>
    <definedName name="ISN_ARCHIVE">'Sys_Description'!$D$7</definedName>
    <definedName name="ISN_PERIOD">'Sys_Description'!$D$6</definedName>
    <definedName name="ISN_SECURLEVEL">'Sys_Description'!$D$8</definedName>
    <definedName name="NUM_FREE">'Сведения об изменениях'!$H$114</definedName>
    <definedName name="Parameter">'Sys_Description'!$D$12</definedName>
    <definedName name="ParameterSQLDescription" localSheetId="5">'Sys_Description'!$C$5:$F$10</definedName>
    <definedName name="ParameterSQLDescription">'Sys_Description'!$C$5:$F$10</definedName>
    <definedName name="ProcessDescription" localSheetId="5">'Sys_Description'!$B$16:$H$34</definedName>
    <definedName name="ProcessDescription">'Sys_Description'!$B$16:$H$34</definedName>
    <definedName name="SELECT_ARCHIVE_NAME">'Sys_Select'!$C$3</definedName>
    <definedName name="SELECT_DOC_QTY_IN">'Sys_Select'!$C$8</definedName>
    <definedName name="SELECT_DOC_QTY_OUT">'Sys_Select'!$C$11</definedName>
    <definedName name="SELECT_FUND_LOST">'Sys_Select'!$C$18</definedName>
    <definedName name="SELECT_FUND_NUM_EXIST">'Sys_Select'!$C$15</definedName>
    <definedName name="SELECT_FUND_NUM_FROM">'Sys_Select'!$C$13</definedName>
    <definedName name="SELECT_FUND_NUM_TO">'Sys_Select'!$C$14</definedName>
    <definedName name="SELECT_FUND_NUM_USE">'Sys_Select'!$C$17</definedName>
    <definedName name="SELECT_FUND_QTY_IN">'Sys_Select'!$C$6</definedName>
    <definedName name="SELECT_FUND_QTY_OUT">'Sys_Select'!$C$9</definedName>
    <definedName name="SELECT_ISN_ARCHIVE">'Sys_Select'!$C$4</definedName>
    <definedName name="SELECT_NUM_FREE">'Sys_Select'!$C$19</definedName>
    <definedName name="SELECT_Specification_1">'Sys_Select'!$C$23</definedName>
    <definedName name="SELECT_UNIT_INSURANCE_COPY">'Sys_Select'!$C$12</definedName>
    <definedName name="SELECT_UNIT_NUM_EXIST">'Sys_Select'!$C$16</definedName>
    <definedName name="SELECT_UNIT_QTY_IN">'Sys_Select'!$C$7</definedName>
    <definedName name="SELECT_UNIT_QTY_OUT">'Sys_Select'!$C$10</definedName>
    <definedName name="Specification_1">'Сведения об изменениях'!$C$13:$O$96</definedName>
    <definedName name="UNIT_INSURANCE_COPY">'Сведения об изменениях'!$H$102</definedName>
    <definedName name="UNIT_NUM_EXIST">'Сведения об изменениях'!$J$106</definedName>
    <definedName name="UNIT_QTY_IN">'Сведения об изменениях'!$J$98</definedName>
    <definedName name="UNIT_QTY_OUT">'Сведения об изменениях'!$J$100</definedName>
    <definedName name="YEAR_TO">'Sys_Description'!$D$5</definedName>
  </definedNames>
  <calcPr fullCalcOnLoad="1"/>
</workbook>
</file>

<file path=xl/sharedStrings.xml><?xml version="1.0" encoding="utf-8"?>
<sst xmlns="http://schemas.openxmlformats.org/spreadsheetml/2006/main" count="475" uniqueCount="330">
  <si>
    <t>Документы по выборам</t>
  </si>
  <si>
    <t>Комитет по физической культуре и спорту администрации г.Н.Новгорода</t>
  </si>
  <si>
    <t>YEAR_TO</t>
  </si>
  <si>
    <t>declare @ISN_PERIOD_1 bigint--номеров числящихся в наличии фондов
declare @ISN_PERIOD_2 bigint
declare @ISN_PERIOD_3 bigint
set @ISN_PERIOD_1 =(SELECT CASE  @ISN_PERIOD WHEN 0 THEN 1 ELSE @ISN_PERIOD END)
set @ISN_PERIOD_2 =(SELECT CASE  @ISN_PERIOD WHEN 0 THEN 2 ELSE 0 END)
set @ISN_PERIOD_3 =(SELECT CASE  @ISN_PERIOD WHEN 0 THEN 3 ELSE 0 END)
SELECT COUNT(ISN_FUND) AS  QTY FROM dbo.tblFUND 
                WHERE Deleted = 0 AND ISNULL(ISN_PERIOD,3)  IN (@ISN_PERIOD_1, @ISN_PERIOD_2, @ISN_PERIOD_3) 
                      AND ISN_SECURLEVEL IN (@ISN_SECURLEVEL) AND DOC_RECEIPT_YEAR&lt;@YEAR_TO+1
                      AND PRESENCE_FLAG = 'a'</t>
  </si>
  <si>
    <t>Примечание</t>
  </si>
  <si>
    <t>Р-427</t>
  </si>
  <si>
    <t>Акт № 1/1 от 24/10/2022, (внесено 7 ед.хр.)</t>
  </si>
  <si>
    <t>Р-394</t>
  </si>
  <si>
    <t xml:space="preserve">Внесено ед.хр. 15. </t>
  </si>
  <si>
    <t xml:space="preserve">Внесено ед.хр. 13. </t>
  </si>
  <si>
    <t>фондов</t>
  </si>
  <si>
    <t>Код описи</t>
  </si>
  <si>
    <t>Акт № 9 от 22/11/2022, (внесено 55 ед.хр.)</t>
  </si>
  <si>
    <t>declare @ISN_PERIOD_1 bigint --в архиве по списку фондов
declare @ISN_PERIOD_2 bigint
declare @ISN_PERIOD_3 bigint
set @ISN_PERIOD_1 =(SELECT CASE  @ISN_PERIOD WHEN 0 THEN 1 ELSE @ISN_PERIOD END)
set @ISN_PERIOD_2 =(SELECT CASE  @ISN_PERIOD WHEN 0 THEN 2 ELSE 0 END)
set @ISN_PERIOD_3 =(SELECT CASE  @ISN_PERIOD WHEN 0 THEN 3 ELSE 0 END)
SELECT TOP 1 FUND_NUM_1 + FUND_NUM_2 + FUND_NUM_3 
FROM  (
 SELECT 
  CASE 
   WHEN FUND_NUM_1 = '' or FUND_NUM_1 IS NULL THEN ''
   ELSE FUND_NUM_1 + '-'
  END FUND_NUM_1, 
  FUND_NUM_2, 
  CASE 
   WHEN FUND_NUM_3 = '' or FUND_NUM_3 IS NULL THEN ''
   ELSE FUND_NUM_3 + '-'
  END FUND_NUM_3
 FROM dbo.tblFUND
    WHERE Deleted = 0 
     AND ISNULL(ISN_PERIOD,3)  IN (@ISN_PERIOD_1, @ISN_PERIOD_2, @ISN_PERIOD_3) 
     AND ISN_SECURLEVEL IN (@ISN_SECURLEVEL) 
     AND DOC_RECEIPT_YEAR&lt;@YEAR_TO+1
) A
ORDER BY CAST(FUND_NUM_2 AS INT) DESC, FUND_NUM_1 DESC, FUND_NUM_3 DESC</t>
  </si>
  <si>
    <t>Поступило фондов</t>
  </si>
  <si>
    <t>Параметры для SQL в коде</t>
  </si>
  <si>
    <t>Акт № 11 от 8/4/2022, (внесено 15 ед.хр.)</t>
  </si>
  <si>
    <t>Департамент культуры администрации г.Н.Новгорода</t>
  </si>
  <si>
    <t xml:space="preserve">Внесено ед.хр. 23. </t>
  </si>
  <si>
    <t>Название архива</t>
  </si>
  <si>
    <t>номеров фондов, переданных и объединенных (документы которых использовались и</t>
  </si>
  <si>
    <t>Муниципальное учреждение "Представительство администрации города Нижнего Новгорода в городе Москве"</t>
  </si>
  <si>
    <t>2022</t>
  </si>
  <si>
    <t>1998 - 2019</t>
  </si>
  <si>
    <t>Значение параметра</t>
  </si>
  <si>
    <t>SELECT ISN_ARCHIVE FROM tblARCHIVE</t>
  </si>
  <si>
    <t>Р-230</t>
  </si>
  <si>
    <t xml:space="preserve">Внесено ед.хр. 29. </t>
  </si>
  <si>
    <t>1994 - 2020</t>
  </si>
  <si>
    <t xml:space="preserve">Внесено ед.хр. 6. </t>
  </si>
  <si>
    <t>1996 - 2003</t>
  </si>
  <si>
    <t>Акт № 2 от 1/12/2022, (внесено 8 ед.хр.)</t>
  </si>
  <si>
    <t>Акт № 8 от 23/5/2022, (внесено 51 ед.хр.)</t>
  </si>
  <si>
    <t>Акт № 1 от 1/3/2022, (внесено 52 ед.хр.)</t>
  </si>
  <si>
    <t>Департамент  архитектуры и градостроительства администрации г. Н.Новгорода</t>
  </si>
  <si>
    <t>FUND_QTY_OUT</t>
  </si>
  <si>
    <t>Р-471</t>
  </si>
  <si>
    <t>Акт № 1 от 21/10/2022, (внесено 2 ед.хр.)</t>
  </si>
  <si>
    <t xml:space="preserve">Внесено ед.хр. 9. </t>
  </si>
  <si>
    <t>Акт № 7 от 24/2/2022, (внесено 29 ед.хр.)</t>
  </si>
  <si>
    <t>Y</t>
  </si>
  <si>
    <t>Годы</t>
  </si>
  <si>
    <t>Акт № 1 от 11/7/2022, (внесено 64 ед.хр.)</t>
  </si>
  <si>
    <t>Администрация г. Нижнего Новгорода (24.01.1992-)</t>
  </si>
  <si>
    <t>Р-84</t>
  </si>
  <si>
    <t xml:space="preserve">declare @ISN_PERIOD_1 bigint --выбыло ед.хр.
declare @ISN_PERIOD_2 bigint
declare @ISN_PERIOD_3 bigint
set @ISN_PERIOD_1 =(SELECT CASE  @ISN_PERIOD WHEN 0 THEN 1 ELSE @ISN_PERIOD END)
set @ISN_PERIOD_2 =(SELECT CASE  @ISN_PERIOD WHEN 0 THEN 2 ELSE 0 END)
set @ISN_PERIOD_3 =(SELECT CASE  @ISN_PERIOD WHEN 0 THEN 3 ELSE 0 END)
declare @x1 bigint
declare @x2 bigint
set @x1 = (SELECT  isnull(SUM(isnull(R.UNIT_COUNT, A.UNIT_COUNT)),0)
FROM         dbo.tblACT AS A INNER JOIN
                      dbo.tblREF_ACT AS R ON A.ISN_ACT = R.ISN_ACT INNER JOIN
                      dbo.tblFUND AS F INNER JOIN
                      dbo.tblINVENTORY AS I ON F.ISN_FUND = I.ISN_FUND ON R.ISN_OBJ = I.ISN_INVENTORY 
WHERE    (F.Deleted = 0)  AND F.ISN_SECURLEVEL IN (@ISN_SECURLEVEL) AND I.ISN_SECURLEVEL IN (@ISN_SECURLEVEL) 
          AND ISNULL(F.ISN_PERIOD,3)  IN (@ISN_PERIOD_1, @ISN_PERIOD_2, @ISN_PERIOD_3)
          AND (F.PRESENCE_FLAG = 'a') AND (R.KIND = 702) AND datepart(yy,A.ACT_DATE)=@YEAR_TO
          AND (A.MOVEMENT_FLAG IN ('2')) AND (A.Deleted = 0)  AND (I.Deleted = 0) ) 
set @x2 = (SELECT isnull(SUM( R.UNIT_COUNT),0)
FROM         dbo.tblDOCUMENT_STATS AS S INNER JOIN
                      dbo.tblFUND AS F ON S.ISN_FUND = F.ISN_FUND LEFT OUTER JOIN
                      dbo.tblACT AS A INNER JOIN
                      dbo.tblREF_ACT AS R ON A.ISN_ACT = R.ISN_ACT ON F.ISN_FUND = R.ISN_OBJ
WHERE     (F.Deleted = 0)  AND F.ISN_SECURLEVEL IN (@ISN_SECURLEVEL)
          AND ISNULL(F.ISN_PERIOD,3)  IN (@ISN_PERIOD_1, @ISN_PERIOD_2, @ISN_PERIOD_3)
          AND (F.PRESENCE_FLAG = 'b') AND (R.KIND = 701) AND datepart(yy,A.ACT_DATE)=@YEAR_TO
          AND (A.MOVEMENT_FLAG = '2') AND (A.Deleted = 0) AND (S.ISN_INVENTORY IS NULL) 
          AND (S.CARRIER_TYPE IS NULL) AND (S.ISN_DOC_TYPE IS NULL))         
select @x1+@x2 
</t>
  </si>
  <si>
    <t>Администрация Сормовского района</t>
  </si>
  <si>
    <t>Акт № 12 от 19/1/2022, (внесено 428 ед.хр.)</t>
  </si>
  <si>
    <t>Р-544</t>
  </si>
  <si>
    <t>UNIT_QTY_IN</t>
  </si>
  <si>
    <t>declare @ISN_PERIOD_1 bigint
declare @ISN_PERIOD_2 bigint
declare @ISN_PERIOD_3 bigint
declare @t_1 table (ISN_FUND bigint, ISN_INVENTORY bigint, C1 nvarchar(max),C2 nvarchar(max),C3 nvarchar(max),C4 nvarchar(max),C5 nvarchar(max),
                                                            C6 nvarchar(max),C7 nvarchar(max),C8 bigint,C9 bigint,C10 bigint,C11  nvarchar(max))
set @ISN_PERIOD_1 =(SELECT CASE  @ISN_PERIOD WHEN 0 THEN 1 ELSE @ISN_PERIOD END)
set @ISN_PERIOD_2 =(SELECT CASE  @ISN_PERIOD WHEN 0 THEN 2 ELSE 0 END)
set @ISN_PERIOD_3 =(SELECT CASE  @ISN_PERIOD WHEN 0 THEN 3 ELSE 0 END)
--выбывшие фонды
INSERT INTO @t_1 (ISN_FUND, ISN_INVENTORY, C1,C2,C3,C4,C5,C6,C7,C8,C9,C10,C11)
SELECT F.ISN_FUND, 0 as ISN_INVENTORY, null as C1,  
       ISNULL(ISNULL(NULLIF(F.FUND_NUM_1,''),NULL)+'-','') + ISNULL(F.FUND_NUM_2,'') + ISNULL(F.FUND_NUM_3, '') AS C2,
       CASE F.FUND_NAME_FULL WHEN '' THEN F.FUND_NAME_SHORT ELSE ISNULL(F.FUND_NAME_FULL,F.FUND_NAME_SHORT)END AS C3, 
       null as C4, null as C5,  null as C6,  null as C7,
       S.UNIT_INVENTORY AS C8, S.UNIT_UNDESCRIBED AS C9, S.UNIT_HAS_SF AS C10,
      'Фонд выбыл, Акт № ' + A.ACT_NUM + ' от '
        + cast(datepart(dd,A.ACT_DATE) as varchar)+'/' + cast(datepart(MM,A.ACT_DATE) as varchar)+'/' 
        + cast(datepart(YY,A.ACT_DATE) as varchar)+', ' +
      '(' + CAST( A.UNIT_COUNT as varchar(max))+' ед.хр.)' as C11
FROM         dbo.tblDOCUMENT_STATS AS S INNER JOIN
                      dbo.tblFUND AS F ON S.ISN_FUND = F.ISN_FUND LEFT OUTER JOIN
                      dbo.tblACT AS A INNER JOIN
                      dbo.tblREF_ACT AS R ON A.ISN_ACT = R.ISN_ACT ON F.ISN_FUND = R.ISN_OBJ
WHERE     (F.Deleted = 0)  AND F.ISN_SECURLEVEL IN (@ISN_SECURLEVEL)
          AND ISNULL(F.ISN_PERIOD,3)  IN (@ISN_PERIOD_1, @ISN_PERIOD_2, @ISN_PERIOD_3)
          AND (F.PRESENCE_FLAG = 'b') AND (R.KIND = 701) AND datepart(yy,A.ACT_DATE)=@YEAR_TO
          AND (A.MOVEMENT_FLAG = '2') AND (A.Deleted = 0) AND (S.ISN_INVENTORY IS NULL) 
          AND (S.CARRIER_TYPE IS NULL) AND (S.ISN_DOC_TYPE IS NULL)
--фонды с движением по описям
INSERT INTO @t_1 (ISN_FUND, ISN_INVENTORY, C1,C2,C3,C4,C5,C6,C7,C8,C9,C10,C11)
SELECT ISN_FUND, ISN_INVENTORY, C1,C2,C3,C4,C5,C6,C7,sum(C8),sum(C9),sum(C10),(isnull(max(C11),'') +'. '+ isnull(max(C12),'')) as C11  FROM (
SELECT F.ISN_FUND, 0 as ISN_INVENTORY, null as C1,  ISNULL(ISNULL(NULLIF(F.FUND_NUM_1,''),NULL)+'-','') + ISNULL(F.FUND_NUM_2,'') + ISNULL(F.FUND_NUM_3, '') AS C2,
       CASE F.FUND_NAME_FULL WHEN '' THEN F.FUND_NAME_SHORT ELSE ISNULL(F.FUND_NAME_FULL,F.FUND_NAME_SHORT)END AS C3, null as C4, null as C5,  null as C6,  null as C7,
     SUM(  S.UNIT_INVENTORY) AS C8,SUM( S.UNIT_UNDESCRIBED) AS C9, SUM(S.UNIT_HAS_SF) AS C10, 
        case A.MOVEMENT_FLAG when '0' then 'Внесено ед.хр. ' + CAST( SUM(A.UNIT_COUNT) as varchar(max)) end as C11 ,
        case A.MOVEMENT_FLAG when '2' then 'Выбыло ед.хр. ' + CAST( SUM(A.UNIT_COUNT) as varchar(max)) end as C12
     --  case A.MOVEMENT_FLAG when '2' then 'Выбыло ед.хр. ' + CAST( SUM(A.UNIT_COUNT) as varchar(max))end as C12
FROM         dbo.tblACT AS A INNER JOIN
                      dbo.tblREF_ACT AS R ON A.ISN_ACT = R.ISN_ACT INNER JOIN
                      dbo.tblFUND AS F INNER JOIN
                      dbo.tblINVENTORY AS I ON F.ISN_FUND = I.ISN_FUND ON R.ISN_OBJ = I.ISN_INVENTORY INNER JOIN
                      dbo.tblDOCUMENT_STATS AS S ON I.ISN_INVENTORY = S.ISN_INVENTORY
WHERE    (F.Deleted = 0)  AND F.ISN_SECURLEVEL IN (@ISN_SECURLEVEL) AND I.ISN_SECURLEVEL IN (@ISN_SECURLEVEL) 
          AND ISNULL(F.ISN_PERIOD,3)  IN (@ISN_PERIOD_1, @ISN_PERIOD_2, @ISN_PERIOD_3)
          AND (F.PRESENCE_FLAG = 'a') AND (R.KIND = 702) AND datepart(yy,A.ACT_DATE)=@YEAR_TO
          AND (A.MOVEMENT_FLAG IN ('0','2')) AND (A.Deleted = 0)  AND (I.Deleted = 0) 
          AND (S.CARRIER_TYPE IS NULL) AND (S.ISN_DOC_TYPE IS NULL)
GROUP BY F.ISN_FUND, F.FUND_NUM_1, F.FUND_NUM_2, F.FUND_NUM_3, F.FUND_NAME_FULL,F.FUND_NAME_SHORT, A.MOVEMENT_FLAG)AS PR
GROUP BY ISN_FUND, ISN_INVENTORY, C1,C2,C3,C4,C5,C6,C7
--описи поступило
INSERT INTO @t_1 (ISN_FUND, ISN_INVENTORY, C1,C2,C3,C4,C5,C6,C7,C8,C9,C10,C11)
SELECT F.ISN_FUND, I.ISN_INVENTORY, null as C1,  ISNULL(ISNULL(NULLIF(F.FUND_NUM_1,''),NULL)+'-','') + ISNULL(F.FUND_NUM_2,'') + ISNULL(F.FUND_NUM_3, '') AS C2,
       null AS C3, I.INVENTORY_NAME as C4, cast(I.DOC_START_YEAR as varchar(max)) +' - '+ cast(I.DOC_END_YEAR as varchar(max)) as C5,  null as C6,  null as C7,
       null AS C8, null AS C9, S.UNIT_HAS_SF AS C10, 
       'Акт № ' + A.ACT_NUM + ' от '
        + cast(datepart(dd,A.ACT_DATE) as varchar)+'/' + cast(datepart(MM,A.ACT_DATE) as varchar)+'/' 
        + cast(datepart(YY,A.ACT_DATE) as varchar)+', ' +
       '(' + CAST( A.UNIT_COUNT as varchar(max))+' ед.хр.)'  as C11
FROM         dbo.tblACT AS A INNER JOIN
                      dbo.tblREF_ACT AS R ON A.ISN_ACT = R.ISN_ACT INNER JOIN
                      dbo.tblFUND AS F INNER JOIN
                      dbo.tblINVENTORY AS I ON F.ISN_FUND = I.ISN_FUND ON R.ISN_OBJ = I.ISN_INVENTORY INNER JOIN
                      dbo.tblDOCUMENT_STATS AS S ON I.ISN_INVENTORY = S.ISN_INVENTORY
WHERE    (F.Deleted = 0)  AND F.ISN_SECURLEVEL IN (@ISN_SECURLEVEL) AND I.ISN_SECURLEVEL IN (@ISN_SECURLEVEL) 
          AND ISNULL(F.ISN_PERIOD,3)  IN (@ISN_PERIOD_1, @ISN_PERIOD_2, @ISN_PERIOD_3)
          AND (F.PRESENCE_FLAG = 'a') AND (R.KIND = 702) AND datepart(yy,A.ACT_DATE)=@YEAR_TO
          AND (A.MOVEMENT_FLAG = '0') AND (A.Deleted = 0)  AND (I.Deleted = 0) 
          AND (S.CARRIER_TYPE IS NULL) AND (S.ISN_DOC_TYPE IS NULL)
--описи выбыло
INSERT INTO @t_1 (ISN_FUND, ISN_INVENTORY, C1,C2,C3,C4,C5,C6,C7,C8,C9,C10,C11)
SELECT F.ISN_FUND, I.ISN_INVENTORY, null as C1,  ISNULL(ISNULL(NULLIF(F.FUND_NUM_1,''),NULL)+'-','') + ISNULL(F.FUND_NUM_2,'') + ISNULL(F.FUND_NUM_3, '') AS C2,
       null AS C3, null as C4, null as C5,  I.INVENTORY_NAME  as C6,  cast(I.DOC_START_YEAR as varchar(max)) +' - '+ cast(I.DOC_END_YEAR as varchar(max)) as C7,
       null AS C8, null AS C9, S.UNIT_HAS_SF AS C10,
       'Акт № ' + A.ACT_NUM + ' от '
        + cast(datepart(dd,A.ACT_DATE) as varchar)+'/' + cast(datepart(MM,A.ACT_DATE) as varchar)+'/' 
        + cast(datepart(YY,A.ACT_DATE) as varchar)+', '+
        '(' + CAST( A.UNIT_COUNT as varchar(max))+' ед.хр.)'  as C11
FROM         dbo.tblACT AS A INNER JOIN
                      dbo.tblREF_ACT AS R ON A.ISN_ACT = R.ISN_ACT INNER JOIN
                      dbo.tblFUND AS F INNER JOIN
                      dbo.tblINVENTORY AS I ON F.ISN_FUND = I.ISN_FUND ON R.ISN_OBJ = I.ISN_INVENTORY INNER JOIN
                      dbo.tblDOCUMENT_STATS AS S ON I.ISN_INVENTORY = S.ISN_INVENTORY
WHERE    (F.Deleted = 0)  AND F.ISN_SECURLEVEL IN (@ISN_SECURLEVEL) AND I.ISN_SECURLEVEL IN (@ISN_SECURLEVEL) 
          AND ISNULL(F.ISN_PERIOD,3)  IN (@ISN_PERIOD_1, @ISN_PERIOD_2, @ISN_PERIOD_3)
          AND (F.PRESENCE_FLAG = 'a') AND (R.KIND = 702) AND datepart(yy,A.ACT_DATE)=@YEAR_TO
          AND (A.MOVEMENT_FLAG = '2') AND (A.Deleted = 0)  AND (I.Deleted = 0) 
          AND (S.CARRIER_TYPE IS NULL) AND (S.ISN_DOC_TYPE IS NULL)
select ISN_FUND, ISN_INVENTORY, row_number( ) OVER (Order BY ISN_FUND, ISN_INVENTORY )as C1 ,C2,C3,C4,C5,C6,C7,C8,C9,C10,C11 from @t_1</t>
  </si>
  <si>
    <t>end</t>
  </si>
  <si>
    <t>1992 - 2013</t>
  </si>
  <si>
    <t>declare @ISN_PERIOD_1 bigint --спецификация
declare @ISN_PERIOD_2 bigint
declare @ISN_PERIOD_3 bigint
declare @t_1 table (FUND_NUM_1 varchar(max), FUND_NUM_2  varchar(max), FUND_NUM_3  varchar(max), 
                    ISN_FUND bigint, ISN_INVENTORY bigint, C1 nvarchar(max),C2 nvarchar(max),C3 nvarchar(max),C4 nvarchar(max),C5 nvarchar(max),
                                                            C6 nvarchar(max),C7 nvarchar(max),C8 bigint,C9 bigint,C10 bigint,C11  nvarchar(max))
declare @t_2 table ( MOVEMENT_FLAG varchar(1), FUND_NUM_1 varchar(max), FUND_NUM_2  varchar(max), FUND_NUM_3  varchar(max), 
                    ISN_FUND bigint, ISN_INVENTORY bigint, C1 nvarchar(max),C2 nvarchar(max),C3 nvarchar(max),C4 nvarchar(max),C5 nvarchar(max),
                                                            C6 nvarchar(max),C7 nvarchar(max),C8 bigint,C9 bigint,C10 bigint,C11  nvarchar(max), c12 bigint )
set @ISN_PERIOD_1 =(SELECT CASE  @ISN_PERIOD WHEN 0 THEN 1 ELSE @ISN_PERIOD END)
set @ISN_PERIOD_2 =(SELECT CASE  @ISN_PERIOD WHEN 0 THEN 2 ELSE 0 END)
set @ISN_PERIOD_3 =(SELECT CASE  @ISN_PERIOD WHEN 0 THEN 3 ELSE 0 END)
--выбывшие фонды
INSERT INTO @t_1 (FUND_NUM_1, FUND_NUM_2, FUND_NUM_3, ISN_FUND, ISN_INVENTORY, C1,C2,C3,C4,C5,C6,C7,C8,C9,C10,C11)
SELECT F.FUND_NUM_1, F.FUND_NUM_2, F.FUND_NUM_3, F.ISN_FUND, 0 as ISN_INVENTORY, null as C1,  
       ISNULL(ISNULL(NULLIF(F.FUND_NUM_1,''),NULL)+'-','') + ISNULL(F.FUND_NUM_2,'') + ISNULL(F.FUND_NUM_3, '') AS C2,
       CASE F.FUND_NAME_FULL WHEN '' THEN F.FUND_NAME_SHORT ELSE ISNULL(F.FUND_NAME_FULL,F.FUND_NAME_SHORT)END AS C3, 
       null as C4, null as C5,  null as C6,  null as C7,
       S.UNIT_INVENTORY AS C8, S.UNIT_UNDESCRIBED AS C9, S.UNIT_HAS_SF AS C10,
      'Фонд выбыл, Акт № ' + A.ACT_NUM + ' от '
        + cast(datepart(dd,A.ACT_DATE) as varchar)+'/' + cast(datepart(MM,A.ACT_DATE) as varchar)+'/' 
        + cast(datepart(YY,A.ACT_DATE) as varchar)+', ' +
      '(' + CAST( isnull(R.UNIT_COUNT, A.UNIT_COUNT) as varchar(max))+' ед.хр.)' as C11
FROM         dbo.tblDOCUMENT_STATS AS S INNER JOIN
                      dbo.tblFUND AS F ON S.ISN_FUND = F.ISN_FUND LEFT OUTER JOIN
                      dbo.tblACT AS A INNER JOIN
                      dbo.tblREF_ACT AS R ON A.ISN_ACT = R.ISN_ACT ON F.ISN_FUND = R.ISN_OBJ
WHERE     (F.Deleted = 0)  AND F.ISN_SECURLEVEL IN (@ISN_SECURLEVEL)
          AND ISNULL(F.ISN_PERIOD,3)  IN (@ISN_PERIOD_1, @ISN_PERIOD_2, @ISN_PERIOD_3)
          AND (F.PRESENCE_FLAG = 'b') AND (R.KIND = 701) AND datepart(yy,A.ACT_DATE)=@YEAR_TO
          AND (A.MOVEMENT_FLAG = '2') AND (A.Deleted = 0) AND (S.ISN_INVENTORY IS NULL) 
          AND (S.CARRIER_TYPE IS NULL) AND (S.ISN_DOC_TYPE IS NULL)
--описи поступило, выбыло
INSERT INTO @t_2 ( MOVEMENT_FLAG, FUND_NUM_1, FUND_NUM_2, FUND_NUM_3,ISN_FUND, ISN_INVENTORY, C1,C2,C3,C4,C5,C6,C7,C8,C9,C10,C11,c12)
SELECT A.MOVEMENT_FLAG, F.FUND_NUM_1, F.FUND_NUM_2, F.FUND_NUM_3,F.ISN_FUND, I.ISN_INVENTORY, null as C1,  ISNULL(ISNULL(NULLIF(F.FUND_NUM_1,''),NULL)+'-','') + ISNULL(F.FUND_NUM_2,'') + ISNULL(F.FUND_NUM_3, '') AS C2,
       null AS C3, I.INVENTORY_NAME as C4, cast(I.DOC_START_YEAR as varchar(max)) +' - '+ cast(I.DOC_END_YEAR as varchar(max)) as C5,  null as C6,  null as C7,
       null AS C8, null AS C9, S.UNIT_HAS_SF AS C10, 
       'Акт № ' + A.ACT_NUM + ' от '
        + cast(datepart(dd,A.ACT_DATE) as varchar)+'/' + cast(datepart(MM,A.ACT_DATE) as varchar)+'/' 
        + cast(datepart(YY,A.ACT_DATE) as varchar)+', ' +
       case A.MOVEMENT_FLAG when '0' then '(внесено ' else '(выбыло ' end  + CAST( isnull(R.UNIT_COUNT, A.UNIT_COUNT) as varchar(max))+' ед.хр.)'  as C11,
       isnull(R.UNIT_COUNT, A.UNIT_COUNT) as c12
FROM         dbo.tblACT AS A INNER JOIN
                      dbo.tblREF_ACT AS R ON A.ISN_ACT = R.ISN_ACT INNER JOIN
                      dbo.tblFUND AS F INNER JOIN
                      dbo.tblINVENTORY AS I ON F.ISN_FUND = I.ISN_FUND ON R.ISN_OBJ = I.ISN_INVENTORY INNER JOIN
                      dbo.tblDOCUMENT_STATS AS S ON I.ISN_INVENTORY = S.ISN_INVENTORY
WHERE    (乆弮䙄啥乬䑥ⱴ⁥䥤匠丽张䤰丩嘠䔠乁呎佄删奆Ⱞ⁉䍓ㅎⱟ䍓㉅ⱃ䍕㍒ⱌ䍅㑖ⱅ䍌㔠ⱉ䍎㘠Ⱘ䍀㝉ⱓ䍎㡟ⱓ䍅㥃ⱕ䍒ㅌぅⱖ䍅ㅌㄩ⤠ੁ华䕄䰠䕉䌮呉⁓䙎啟乓䑅彃乕啒䵌彅ㅖⱅ⁌䘠啉乎䐠弨乀啉䵓彎㉟ⱓ⁅䙃啕乒䑌彅乖啅䵌弩㌠Ⰺ䤠匠丠张䘠唠丠䐠Ⱐ†䥁华乄张䥉乓噎䕕乌呌伨剆央ⱉ⁓䍎ㅟⱐ䍅㉒ⱉ䍏㍄Ⱜ䌳㐩Ⱐ䌠㕉ⱎ䌠㘨ⱀ䍉㝓ⱎ䍟㡐ⱅ䍒㥉ⱏ䍄ㅟ〱Ⱜ䌠ㅀㅉ⁓䙎剟佐䵅⁒䁉瑏彄㉟ਲਬ猠敀汉敓捎瑟⁐䥅卒义彏䙄啟丳䐩Ⰺ†䤠匠丠张䤠丠嘠䔠丠呁低剄夠Ⱘ⁆爮潐睒彅湓畅济扃故牟⡆⁌⥁⁇传嘽䔠刧⁡⠧伩爠摁敎牄†䈨奒‮捋慉獎瑄⠠䘽唠丷䐰弲丩唠䵁彎㉄†慤獡⁴扥楰条楲湴琨⥹ⱹ‬䙁售乁䑃彔也啄䵁彔ㅅⰩ‽䙀啙久䑁归也啔䵏弊㌠Ⱐ†䤠匠丠张䤠丠嘠䕁乎呄传刨奁‮⥍慏獖⁅䍍ㅅ⁎ⱔ䍟㉆ⱌ䍁㍇Ⱐ䍉㑎Ⱐ䌨㔧ⰰ䌧㘬Ⱐ䌧㜲Ⱗ䌩㠩Ⱐ䍁㥎ⱄ䌠ㄨぁⰮ䍄ㅥㅬ⁥晴牥潤洠‽䀠琰弩ㄠ AND (I.Deleted = 0) 
          AND (S.CARRIER_TYPE IS NULL) AND (S.ISN_DOC_TYPE IS NULL)ORDER BY A.MOVEMENT_FLAG
--фонды с движением по описям
INSERT INTO @t_1 (FUND_NUM_1, FUND_NUM_2, FUND_NUM_3,ISN_FUND, ISN_INVENTORY, C1,C2,C3,C4,C5,C6,C7,C8,C9,C10,C11)
SELECT FUND_NUM_1, FUND_NUM_2, FUND_NUM_3, ISN_FUND, ISN_INVENTORY, C1,C2,C3,C4,C5,C6,C7,sum(C8),sum(C9),sum(C10),(isnull(max(C11),'') +'. '+ isnull(max(C12),'')) as C11  FROM (
SELECT F.FUND_NUM_1, F.FUND_NUM_2, F.FUND_NUM_3, F.ISN_FUND, 0 as ISN_INVENTORY, null as C1,  ISNULL(ISNULL(NULLIF(F.FUND_NUM_1,''),NULL)+'-','') + ISNULL(F.FUND_NUM_2,'') + ISNULL(F.FUND_NUM_3, '') AS C2,
       CASE F.FUND_NAME_FULL WHEN '' THEN F.FUND_NAME_SHORT ELSE ISNULL(F.FUND_NAME_FULL,F.FUND_NAME_SHORT)END AS C3, null as C4, null as C5,  null as C6,  null as C7,
     MAX(S.UNIT_INVENTORY) AS C8,MAX( S.UNIT_UNDESCRIBED) AS C9, MAX(S.UNIT_HAS_SF) AS C10, 
        case  T.MOVEMENT_FLAG  when '0' then 'Внесено ед.хр. ' + CAST( SUM(T.c12) as varchar(max)) end as C11 ,
        case  T.MOVEMENT_FLAG  when '2'  then 'Выбыло ед.хр. ' + CAST( SUM(T.c12) as varchar(max)) end as C12
FROM         dbo.tblFUND AS F INNER JOIN
                      dbo.tblDOCUMENT_STATS AS S ON F.ISN_FUND = S.ISN_FUND INNER JOIN
                      @t_2 AS  T  ON F.ISN_FUND = T.ISN_FUND
WHERE     (S.CARRIER_TYPE IS NULL) AND (S.ISN_DOC_TYPE IS NULL) AND (S.ISN_INVENTORY IS NULL)
GROUP BY F.ISN_FUND, F.FUND_NUM_1, F.FUND_NUM_2, F.FUND_NUM_3, F.FUND_NAME_FULL,F.FUND_NAME_SHORT, T.MOVEMENT_FLAG)AS PR
GROUP BY FUND_NUM_1, FUND_NUM_2, FUND_NUM_3,ISN_FUND, ISN_INVENTORY, C1,C2,C3,C4,C5,C6,C7
--фонды с движением по описям
INSERT INTO @t_1 (FUND_NUM_1, FUND_NUM_2, FUND_NUM_3,IS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</si>
  <si>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SELECT_ISN_ARCHIVE</t>
  </si>
  <si>
    <t>Акт № 2 от 19/10/2022, (внесено 3 ед.хр.)</t>
  </si>
  <si>
    <t>Номера, которые нельзя использовать</t>
  </si>
  <si>
    <t>опись дел уволенных</t>
  </si>
  <si>
    <t>Акт № 3 от 25/10/2022, (внесено 13 ед.хр.)</t>
  </si>
  <si>
    <t>2010 - 2016</t>
  </si>
  <si>
    <t>ед.хр</t>
  </si>
  <si>
    <t>Администрация Советского района (15.01.1992-)</t>
  </si>
  <si>
    <t>Р-495</t>
  </si>
  <si>
    <t xml:space="preserve">Внесено ед.хр. 499. </t>
  </si>
  <si>
    <t>Акт № 10 от 28/3/2022, (внесено 8 ед.хр.)</t>
  </si>
  <si>
    <t>1996 - 2007</t>
  </si>
  <si>
    <t>номер занимать нельзя)</t>
  </si>
  <si>
    <t>Р-514</t>
  </si>
  <si>
    <t>Поступило</t>
  </si>
  <si>
    <t>Муниципальное бюджетное учреждение "Спортивная школа олимпийского резерва по фехтованию"</t>
  </si>
  <si>
    <t>Акт № 3 от 19/10/2022, (внесено 55 ед.хр.)</t>
  </si>
  <si>
    <t>управленческая</t>
  </si>
  <si>
    <t xml:space="preserve">Внесено ед.хр. 256. </t>
  </si>
  <si>
    <t>Муниципальное образовательное учреждение дополнительного образования детей "Дворец детского (юношеского) творчества им. В.П.Чкалова" Нижегородского района</t>
  </si>
  <si>
    <t>Р-207</t>
  </si>
  <si>
    <t>По личному составу</t>
  </si>
  <si>
    <t>Р-190</t>
  </si>
  <si>
    <t>Акт № 10 от 12/5/2022, (внесено 121 ед.хр.)</t>
  </si>
  <si>
    <t>управленческая (межведомственная комиссия)</t>
  </si>
  <si>
    <t>2018 - 2018</t>
  </si>
  <si>
    <t>Акт № 13 от 2/12/2022, (внесено 284 ед.хр.)</t>
  </si>
  <si>
    <t>2002 - 2016</t>
  </si>
  <si>
    <t>Муниципальное учреждение культуры "Нижегородский театр комедии"</t>
  </si>
  <si>
    <t xml:space="preserve">Внесено ед.хр. 111. </t>
  </si>
  <si>
    <t>declare @ISN_PERIOD_1 bigint --спецификация
declare @ISN_PERIOD_2 bigint
declare @ISN_PERIOD_3 bigint
declare @t_1 table (FUND_NUM_1 varchar(max), FUND_NUM_2  varchar(max), FUND_NUM_3  varchar(max), 
                    ISN_FUND bigint, ISN_INVENTORY bigint, C1 nvarchar(max),C2 nvarchar(max),C3 nvarchar(max),C4 nvarchar(max),C5 nvarchar(max),
                                                            C6 nvarchar(max),C7 nvarchar(max),C8 bigint,C9 bigint,C10 bigint,C11  nvarchar(max))
declare @t_2 table ( MOVEMENT_FLAG varchar(1), FUND_NUM_1 varchar(max), FUND_NUM_2  varchar(max), FUND_NUM_3  varchar(max), 
                    ISN_FUND bigint, ISN_INVENTORY bigint, C1 nvarchar(max),C2 nvarchar(max),C3 nvarchar(max),C4 nvarchar(max),C5 nvarchar(max),
                                                            C6 nvarchar(max),C7 nvarchar(max),C8 bigint,C9 bigint,C10 bigint,C11  nvarchar(max), c12 bigint )
set @ISN_PERIOD_1 =(SELECT CASE  @ISN_PERIOD WHEN 0 THEN 1 ELSE @ISN_PERIOD END)
set @ISN_PERIOD_2 =(SELECT CASE  @ISN_PERIOD WHEN 0 THEN 2 ELSE 0 END)
set @ISN_PERIOD_3 =(SELECT CASE  @ISN_PERIOD WHEN 0 THEN 3 ELSE 0 END)
--выбывшие фонды
INSERT INTO @t_1 (FUND_NUM_1, FUND_NUM_2, FUND_NUM_3, ISN_FUND, ISN_INVENTORY, C1,C2,C3,C4,C5,C6,C7,C8,C9,C10,C11)
SELECT F.FUND_NUM_1, F.FUND_NUM_2, F.FUND_NUM_3, F.ISN_FUND, 0 as ISN_INVENTORY, null as C1,  
       ISNULL(ISNULL(NULLIF(F.FUND_NUM_1,''),NULL)+'-','') + ISNULL(F.FUND_NUM_2,'') + ISNULL(F.FUND_NUM_3, '') AS C2,
       CASE F.FUND_NAME_FULL WHEN '' THEN F.FUND_NAME_SHORT ELSE ISNULL(F.FUND_NAME_FULL,F.FUND_NAME_SHORT)END AS C3, 
       null as C4, null as C5,  null as C6,  null as C7,
       S.UNIT_INVENTORY AS C8, S.UNIT_UNDESCRIBED AS C9, S.UNIT_HAS_SF AS C10,
      'Фонд выбыл, Акт № ' + A.ACT_NUM + ' от '
        + cast(datepart(dd,A.ACT_DATE) as varchar)+'/' + cast(datepart(MM,A.ACT_DATE) as varchar)+'/' 
        + cast(datepart(YY,A.ACT_DATE) as varchar)+', ' +
 '(' + CAST( isnull(A.UNIT_COUNT, 0) as varchar(max))+' ед.хр.)' as C11
FROM         dbo.tblDOCUMENT_STATS AS S INNER JOIN
                      dbo.tblFUND AS F ON S.ISN_FUND = F.ISN_FUND INNER JOIN
                      dbo.tblACT AS A ON F.ISN_FUND = A.ISN_FUND
WHERE     (F.Deleted = 0)  AND F.ISN_SECURLEVEL IN (@ISN_SECURLEVEL)
          AND ISNULL(F.ISN_PERIOD,3)  IN (@ISN_PERIOD_1, @ISN_PERIOD_2, @ISN_PERIOD_3)
          AND (F.PRESENCE_FLAG = 'b') AND (A.ACT_OBJ = 701) AND datepart(yy,A.ACT_DATE)=@YEAR_TO
          AND (A.MOVEMENT_FLAG = '2') AND (A.Deleted = 0) AND (S.ISN_INVENTORY IS NULL) 
          AND (S.CARRIER_TYPE IS NULL) AND (S.ISN_DOC_TYPE IS NULL)
--описи поступило, выбыло
INSERT INTO @t_2 ( MOVEMENT_FLAG, FUND_NUM_1, FUND_NUM_2, FUND_NUM_3,ISN_FUND, ISN_INVENTORY, C1,C2,C3,C4,C5,C6,C7,C8,C9,C10,C11,c12)
SELECT A.MOVEMENT_FLAG, F.FUND_NUM_1, F.FUND_NUM_2, F.FUND_NUM_3,F.ISN_FUND, I.ISN_INVENTORY, null as C1,  ISNULL(ISNULL(NULLIF(F.FUND_NUM_1,''),NULL)+'-','') + ISNULL(F.FUND_NUM_2,'') + ISNULL(F.FUND_NUM_3, '') AS C2,
       null AS C3, I.INVENTORY_NAME as C4, cast(I.DOC_START_YEAR as varchar(max)) +' - '+ cast(I.DOC_END_YEAR as varchar(max)) as C5,  null as C6,  null as C7,
       null AS C8, null AS C9, S.UNIT_HAS_SF AS C10, 
       'Акт № ' + A.ACT_NUM + ' от '
        + cast(datepart(dd,A.ACT_DATE) as varchar)+'/' + cast(datepart(MM,A.ACT_DATE) as varchar)+'/' 
        + cast(datepart(YY,A.ACT_DATE) as varchar)+', ' +
       case A.MOVEMENT_FLAG when '0' then '(внесено ' else '(выбыло ' end  + CAST( isnull(R.UNIT_COUNT, A.UNIT_COUNT) as varchar(max))+' ед.хр.)'  as C11,
       isnull(R.UNIT_COUNT, A.UNIT_COUNT) as c12
FROM         dbo.tblACT AS A INNER JOIN
                      dbo.tblREF_ACT AS R ON A.ISN_ACT = R.ISN_ACT INNER JOIN
                      dbo.tblFUND AS F INNER JOIN
                      dbo.tblINVENTORY AS I ON F.ISN_FUND = I.ISN_FUND ON R.ISN_OBJ = I.ISN_INVENTORY INNER JOIN
                      dbo.tblDOCUMENT_STATS AS S ON I.ISN_INVENTORY = S.ISN_INVENTORY
WHERE    (F.Deleted = 0)  AND F.ISN_SECURLEVEL IN (@ISN_SECURLEVEL) AND I.ISN_SECURLEVEL IN (@ISN_SECURLEVEL) 
          AND ISNULL(F.ISN_PERIOD,3)  IN (@ISN_PERIOD_1, @ISN_PERIOD_2, @ISN_PERIOD_3)
          AND (F.PRESENCE_FLAG = 'a') AND (R.KIND = 702) AND datepart(yy,A.ACT_DATE)=@YEAR_TO
          AND (A.MOVEMENT_FLAG IN ('0', '2')) AND (A.Deleted = 0)  AND (I.Deleted = 0) 
          AND (S.CARRIER_TYPE IS NULL) AND (S.ISN_DOC_TYPE IS NULL)ORDER BY A.MOVEMENT_FLAG
--фонды с движением по описям
INSERT INTO @t_1 (FUND_NUM_1, FUND_NUM_2, FUND_NUM_3,ISN_FUND, ISN_INVENTORY, C1,C2,C3,C4,C5,C6,C7,C8,C9,C10,C11)
SELECT FUND_NUM_1, FUND_NUM_2, FUND_NUM_3, ISN_FUND, ISN_INVENTORY, C1,C2,C3,C4,C5,C6,C7,sum(C8),sum(C9),sum(C10),(isnull(max(C11),'') +'. '+ isnull(max(C12),'')) as C11  FROM (
SELECT F.FUND_NUM_1, F.FUND_NUM_2, F.FUND_NUM_3, F.ISN_FUND, 0 as ISN_INVENTORY, null as C1,  ISNULL(ISNULL(NULLIF(F.FUND_NUM_1,''),NULL)+'-','') + ISNULL(F.FUND_NUM_2,'') + ISNULL(F.FUND_NUM_3, '') AS C2,
       CASE F.FUND_NAME_FULL WHEN '' THEN F.FUND_NAME_SHORT ELSE ISNULL(F.FUND_NAME_FULL,F.FUND_NAME_SHORT)END AS C3, null as C4, null as C5,  null as C6,  null as C7,
     MAX(S.UNIT_INVENTORY) AS C8,MAX( S.UNIT_UNDESCRIBED) AS C9, MAX(S.UNIT_HAS_SF) AS C10, 
        case  T.MOVEMENT_FLAG  when '0' then 'Внесено ед.хр. ' + CAST( SUM(T.c12) as varchar(max)) end as C11 ,
        case  T.MOVEMENT_FLAG  when '2'  then 'Выбыло ед.хр. ' + CAST( SUM(T.c12) as varchar(max)) end as C12
FROM         dbo.tblFUND AS F INNER JOIN
                      dbo.tblDOCUMENT_STATS AS S ON F.ISN_FUND = S.ISN_FUND INNER JOIN
                      @t_2 AS  T  ON F.ISN_FUND = T.ISN_FUND
WHERE     (S.CARRIER_TYPE IS NULL) AND (S.ISN_DOC_TYPE IS NULL) AND (S.ISN_INVENTORY IS NULL)
GROUP BY F.ISN_FUND, F.FUND_NUM_1, F.FUND_NUM_2, F.FUND_NUM_3, F.FUND_NAME_FULL,F.FUND_NAME_SHORT, T.MOVEMENT_FLAG)AS PR
GROUP BY FUND_NUM_1, FUND_NUM_2, FUND_NUM_3,ISN_FUND, ISN_INVENTORY, C1,C2,C3,C4,C5,C6,C7
--фонды с движением по описям
INSERT INTO @t_1 (FUND_NUM_1, FUND_NUM_2, FUND_NUM_3,ISN_FUND, ISN_INVENTORY, C1,C2,C3,C4,C5,C6,C7,C8,C9,C10,C11)
SELECT FUND_NUM_1, FUND_NUM_2, FUND_NUM_3,ISN_FUND, ISN_INVENTORY, C1,C2,C3,C4,C5,C6,C7,C8,C9,C10,C11 FROM @t_2
select ISN_FUND, ISN_INVENTORY, row_number( ) OVER (Order BY cast(FUND_NUM_2 as bigint), FUND_NUM_1, FUND_NUM_3, ISN_INVENTORY )as C1 ,C2,C3,C4,C5,C6,C7,C8,C9,C10,C11 from @t_1</t>
  </si>
  <si>
    <t>в том числе: номеров, числящихся в наличии</t>
  </si>
  <si>
    <t xml:space="preserve">Внесено ед.хр. 10. </t>
  </si>
  <si>
    <t>Соответствующее поле в Web</t>
  </si>
  <si>
    <t>пред.знач. 04.04.2013</t>
  </si>
  <si>
    <t>Р-256</t>
  </si>
  <si>
    <t>За отчетный период</t>
  </si>
  <si>
    <t>Р-254</t>
  </si>
  <si>
    <t>г</t>
  </si>
  <si>
    <t>DOC_QTY_IN</t>
  </si>
  <si>
    <t>спецификация</t>
  </si>
  <si>
    <t xml:space="preserve">declare @ISN_PERIOD_1 bigint --номеров числящихся в наличии ед.хр
declare @ISN_PERIOD_2 bigint
declare @ISN_PERIOD_3 bigint
set @ISN_PERIOD_1 =(SELECT CASE  @ISN_PERIOD WHEN 0 THEN 1 ELSE @ISN_PERIOD END)
set @ISN_PERIOD_2 =(SELECT CASE  @ISN_PERIOD WHEN 0 THEN 2 ELSE 0 END)
set @ISN_PERIOD_3 =(SELECT CASE  @ISN_PERIOD WHEN 0 THEN 3 ELSE 0 END)
SELECT COUNT(ISN_UNIT) AS  QTY FROM dbo.tblUNIT
                WHERE ISN_INVENTORY IN (SELECT ISN_INVENTORY FROM tblINVENTORY WHERE PRESENCE_FLAG = 'a' AND ISN_FUND IN
                 (SELECT ISN_FUND FROM tblFUND WHERE Deleted = 0 AND ISNULL(ISN_PERIOD,3)  IN (@ISN_PERIOD_1, @ISN_PERIOD_2, @ISN_PERIOD_3) 
                  AND ISN_SECURLEVEL IN (@ISN_SECURLEVEL) AND DOC_RECEIPT_YEAR&lt;@YEAR_TO+1
                  AND PRESENCE_FLAG = 'a'))
</t>
  </si>
  <si>
    <t>Комитет по управлению городским имуществом и земельными ресурсами 
администрации города Нижнего Новгорода</t>
  </si>
  <si>
    <t>Акт № 14/1 от 3/3/2022, (внесено 17 ед.хр.)</t>
  </si>
  <si>
    <t>Р-493</t>
  </si>
  <si>
    <t>Выбыло ед.хр.</t>
  </si>
  <si>
    <t>Номер фонда</t>
  </si>
  <si>
    <t>документов</t>
  </si>
  <si>
    <t>Муниципальное казенное учреждение "Голос Нижнего Новгорода"</t>
  </si>
  <si>
    <t>2013 - 2016</t>
  </si>
  <si>
    <t>SELECT_DOC_QTY_IN</t>
  </si>
  <si>
    <t>declare @ISN_PERIOD_1 bigint --выбыло документов
declare @ISN_PERIOD_2 bigint
declare @ISN_PERIOD_3 bigint
set @ISN_PERIOD_1 =(SELECT CASE  @ISN_PERIOD WHEN 0 THEN 1 ELSE @ISN_PERIOD END)
set @ISN_PERIOD_2 =(SELECT CASE  @ISN_PERIOD WHEN 0 THEN 2 ELSE 0 END)
set @ISN_PERIOD_3 =(SELECT CASE  @ISN_PERIOD WHEN 0 THEN 3 ELSE 0 END)
SELECT SUM(DOC_COUNT) FROM tblDEPOSIT WHERE  ISN_FUND IN (SELECT ISN_FUND FROM         dbo.tblFUND 
                      WHERE     Deleted = 0 AND ISNULL(ISN_PERIOD,3)  IN (@ISN_PERIOD_1, @ISN_PERIOD_2, @ISN_PERIOD_3) 
                      AND ISN_SECURLEVEL IN (@ISN_SECURLEVEL) )
                      AND ISN_DEPOSIT IN  (SELECT ISN_OBJ AS ISN_DEPOSIT FROM tblREF_ACT WHERE KIND=707 AND ISN_ACT IN 
                     (SELECT ISN_ACT FROM tblACT WHERE MOVEMENT_FLAG=2 AND datepart(yy,ACT_DATE)=@YEAR_TO))</t>
  </si>
  <si>
    <t xml:space="preserve">Внесено ед.хр. 45. </t>
  </si>
  <si>
    <t>Р-257</t>
  </si>
  <si>
    <t xml:space="preserve">Внесено ед.хр. 42. </t>
  </si>
  <si>
    <t xml:space="preserve">Внесено ед.хр. 2. </t>
  </si>
  <si>
    <t>Созданы страховые копии на</t>
  </si>
  <si>
    <t>SELECT_UNIT_QTY_IN</t>
  </si>
  <si>
    <t>-</t>
  </si>
  <si>
    <t>Муниципальное предприятие города Нижнего Новгорода "Нижегородское метро" Канавинского района (2007 - )</t>
  </si>
  <si>
    <t xml:space="preserve">Внесено ед.хр. 58. </t>
  </si>
  <si>
    <t xml:space="preserve">Внесено ед.хр. 337. </t>
  </si>
  <si>
    <t>Акт № 1 от 24/10/2022, (внесено 6 ед.хр.)</t>
  </si>
  <si>
    <t>Открытое акционерное общество "Подписные издания"</t>
  </si>
  <si>
    <t>SELECT_UNIT_INSURANCE_COPY</t>
  </si>
  <si>
    <t>Акт № 8/1 от 1/7/2022, (внесено 16 ед.хр.)</t>
  </si>
  <si>
    <t>Р-133</t>
  </si>
  <si>
    <t>2019 - 2020</t>
  </si>
  <si>
    <t>Specification_1</t>
  </si>
  <si>
    <t>SELECT_FUND_QTY_OUT</t>
  </si>
  <si>
    <t>Акт № 8/1 от 23/5/2022, (внесено 31 ед.хр.)</t>
  </si>
  <si>
    <t>по №</t>
  </si>
  <si>
    <t>Р-138</t>
  </si>
  <si>
    <t>Акт № 5 от 31/10/2022, (внесено 20 ед.хр.)</t>
  </si>
  <si>
    <t>Акт № 11 от 12/5/2022, (внесено 229 ед.хр.)</t>
  </si>
  <si>
    <t>ISN_ARCHIVE</t>
  </si>
  <si>
    <t>Акт № 9 от 9/11/2022, (внесено 233 ед.хр.)</t>
  </si>
  <si>
    <t xml:space="preserve">Р-479 </t>
  </si>
  <si>
    <t>Акт № 4 от 25/2/2022, (внесено 16 ед.хр.)</t>
  </si>
  <si>
    <t>0, 1, 2, 3</t>
  </si>
  <si>
    <t xml:space="preserve">Р-421 </t>
  </si>
  <si>
    <t>Администрация Московского района города Нижнего Новгорода</t>
  </si>
  <si>
    <t>Свободных номеров</t>
  </si>
  <si>
    <t>Управление образования и социально-правовой защиты детства администрации г. Н.Новгорода</t>
  </si>
  <si>
    <t>declare @UNIT_HAS_SF_1 bigint --страх.копии
declare @UNIT_HAS_SF_2 bigint
set @UNIT_HAS_SF_1 = (SELECT SUM(UNIT_HAS_SF)AS UNIT_HAS_SF FROM tblARCHIVE_STATS WHERE ISN_PASSPORT
                                         IN (SELECT ISN_PASSPORT FROM tblARCHIVE_PASSPORT WHERE  PASS_YEAR = @YEAR_TO) AND ISN_DOC_TYPE is null AND CARRIER_TYPE IS NULL) 
set @UNIT_HAS_SF_2 = (SELECT SUM(UNIT_HAS_SF)AS UNIT_HAS_SF FROM tblARCHIVE_STATS WHERE ISN_PASSPORT
                                         IN (SELECT ISN_PASSPORT FROM tblARCHIVE_PASSPORT WHERE  PASS_YEAR = @YEAR_TO-1)  AND ISN_DOC_TYPE is null AND CARRIER_TYPE IS NULL) 
SELECT (isnull(@UNIT_HAS_SF_1,0)-isnull(@UNIT_HAS_SF_2,0)) AS UNIT_HAS_SF</t>
  </si>
  <si>
    <t>SELECT NAME FROM tblARCHIVE WHERE ISN_ARCHIVE = @ISN_ARCHIVE</t>
  </si>
  <si>
    <t>Название фонда</t>
  </si>
  <si>
    <t>Акт № 1/1 от 1/3/2022, (внесено 1 ед.хр.)</t>
  </si>
  <si>
    <t>SELECT_Specification_1</t>
  </si>
  <si>
    <t>лист</t>
  </si>
  <si>
    <t xml:space="preserve">Р-163 </t>
  </si>
  <si>
    <t>Акт № 49 от 8/6/2022, (внесено 74 ед.хр.)</t>
  </si>
  <si>
    <t>На выбранный год</t>
  </si>
  <si>
    <t>ISN_SECURLEVEL</t>
  </si>
  <si>
    <t>INVENTORY_NUM</t>
  </si>
  <si>
    <t xml:space="preserve">Внесено ед.хр. 1267. </t>
  </si>
  <si>
    <t>номеров фондов</t>
  </si>
  <si>
    <t>Акт № 1 от 25/2/2022, (внесено 6 ед.хр.)</t>
  </si>
  <si>
    <t xml:space="preserve">Внесено ед.хр. 3. </t>
  </si>
  <si>
    <t>declare @ISN_PERIOD_1 bigint --спецификация
declare @ISN_PERIOD_2 bigint
declare @ISN_PERIOD_3 bigint
declare @t_1 table (ISN_FUND bigint, ISN_INVENTORY bigint, C1 nvarchar(max),C2 nvarchar(max),C3 nvarchar(max),C4 nvarchar(max),C5 nvarchar(max),
                                                            C6 nvarchar(max),C7 nvarchar(max),C8 bigint,C9 bigint,C10 bigint,C11  nvarchar(max))
set @ISN_PERIOD_1 =(SELECT CASE  @ISN_PERIOD WHEN 0 THEN 1 ELSE @ISN_PERIOD END)
set @ISN_PERIOD_2 =(SELECT CASE  @ISN_PERIOD WHEN 0 THEN 2 ELSE 0 END)
set @ISN_PERIOD_3 =(SELECT CASE  @ISN_PERIOD WHEN 0 THEN 3 ELSE 0 END)
--выбывшие фонды
INSERT INTO @t_1 (ISN_FUND, ISN_INVENTORY, C1,C2,C3,C4,C5,C6,C7,C8,C9,C10,C11)
SELECT F.ISN_FUND, 0 as ISN_INVENTORY, null as C1,  
       ISNULL(ISNULL(NULLIF(F.FUND_NUM_1,''),NULL)+'-','') + ISNULL(F.FUND_NUM_2,'') + ISNULL(F.FUND_NUM_3, '') AS C2,
       CASE F.FUND_NAME_FULL WHEN '' THEN F.FUND_NAME_SHORT ELSE ISNULL(F.FUND_NAME_FULL,F.FUND_NAME_SHORT)END AS C3, 
       null as C4, null as C5,  null as C6,  null as C7,
       S.UNIT_INVENTORY AS C8, S.UNIT_UNDESCRIBED AS C9, S.UNIT_HAS_SF AS C10,
      'Фонд выбыл, Акт № ' + A.ACT_NUM + ' от '
        + cast(datepart(dd,A.ACT_DATE) as varchar)+'/' + cast(datepart(MM,A.ACT_DATE) as varchar)+'/' 
        + cast(datepart(YY,A.ACT_DATE) as varchar)+', ' +
      '(' + CAST( isnull(R.UNIT_COUNT, A.UNIT_COUNT) as varchar(max))+' ед.хр.)' as C11
FROM         dbo.tblDOCUMENT_STATS AS S INNER JOIN
                      dbo.tblFUND AS F ON S.ISN_FUND = F.ISN_FUND LEFT OUTER JOIN
                      dbo.tblACT AS A INNER JOIN
                      dbo.tblREF_ACT AS R ON A.ISN_ACT = R.ISN_ACT ON F.ISN_FUND = R.ISN_OBJ
WHERE     (F.Deleted = 0)  AND F.ISN_SECURLEVEL IN (@ISN_SECURLEVEL)
          AND ISNULL(F.ISN_PERIOD,3)  IN (@ISN_PERIOD_1, @ISN_PERIOD_2, @ISN_PERIOD_3)
          AND (F.PRESENCE_FLAG = 'b') AND (R.KIND = 701) AND datepart(yy,A.ACT_DATE)=@YEAR_TO
          AND (A.MOVEMENT_FLAG = '2') AND (A.Deleted = 0) AND (S.ISN_INVENTORY IS NULL) 
          AND (S.CARRIER_TYPE IS NULL) AND (S.ISN_DOC_TYPE IS NULL)
--фонды с движением по описям
INSERT INTO @t_1 (ISN_FUND, ISN_INVENTORY, C1,C2,C3,C4,C5,C6,C7,C8,C9,C10,C11)
SELECT ISN_FUND, ISN_INVENTORY, C1,C2,C3,C4,C5,C6,C7,sum(C8),sum(C9),sum(C10),(isnull(max(C11),'') +'. '+ isnull(max(C12),'')) as C11  FROM (
SELECT F.ISN_FUND, 0 as ISN_INVENTORY, null as C1,  ISNULL(ISNULL(NULLIF(F.FUND_NUM_1,''),NULL)+'-','') + ISNULL(F.FUND_NUM_2,'') + ISNULL(F.FUND_NUM_3, '') AS C2,
       CASE F.FUND_NAME_FULL WHEN '' THEN F.FUND_NAME_SHORT ELSE ISNULL(F.FUND_NAME_FULL,F.FUND_NAME_SHORT)END AS C3, null as C4, null as C5,  null as C6,  null as C7,
     SUM(  S.UNIT_INVENTORY) AS C8,SUM( S.UNIT_UNDESCRIBED) AS C9, SUM(S.UNIT_HAS_SF) AS C10, 
        case A.MOVEMENT_FLAG when '0' then 'Внесено ед.хр. ' + CAST( SUM(isnull(R.UNIT_COUNT, A.UNIT_COUNT)) as varchar(max)) end as C11 ,
        case A.MOVEMENT_FLAG when '2' then 'Выбыло ед.хр. ' + CAST( SUM(isnull(R.UNIT_COUNT, A.UNIT_COUNT)) as varchar(max)) end as C12
     --  case A.MOVEMENT_FLAG when '2' then 'Выбыло ед.хр. ' + CAST( SUM(A.UNIT_COUNT) as varchar(max))end as C12
FROM         dbo.tblACT AS A INNER JOIN
                      dbo.tblREF_ACT AS R ON A.ISN_ACT = R.ISN_ACT INNER JOIN
                      dbo.tblFUND AS F INNER JOIN
                      dbo.tblINVENTORY AS I ON F.ISN_FUND = I.ISN_FUND ON R.ISN_OBJ = I.ISN_INVENTORY INNER JOIN
                      dbo.tblDOCUMENT_STATS AS S ON I.ISN_INVENTORY = S.ISN_INVENTORY
WHERE    (F.Deleted = 0)  AND F.ISN_SECURLEVEL IN (@ISN_SECURLEVEL) AND I.ISN_SECURLEVEL IN (@ISN_SECURLEVEL) 
          AND ISNULL(F.ISN_PERIOD,3)  IN (@ISN_PERIOD_1, @ISN_PERIOD_2, @ISN_PERIOD_3)
          AND (F.PRESENCE_FLAG = 'a') AND (R.KIND = 702) AND datepart(yy,A.ACT_DATE)=@YEAR_TO
          AND (A.MOVEMENT_FLAG IN ('0','2')) AND (A.Deleted = 0)  AND (I.Deleted = 0) 
          AND (S.CARRIER_TYPE IS NULL) AND (S.ISN_DOC_TYPE IS NULL)
GROUP BY F.ISN_FUND, F.FUND_NUM_1, F.FUND_NUM_2, F.FUND_NUM_3, F.FUND_NAME_FULL,F.FUND_NAME_SHORT, A.MOVEMENT_FLAG)AS PR
GROUP BY ISN_FUND, ISN_INVENTORY, C1,C2,C3,C4,C5,C6,C7
--описи поступило
INSERT INTO @t_1 (ISN_FUND, ISN_INVENTORY, C1,C2,C3,C4,C5,C6,C7,C8,C9,C10,C11)
SELECT F.ISN_FUND, I.ISN_INVENTORY, null as C1,  ISNULL(ISNULL(NULLIF(F.FUND_NUM_1,''),NULL)+'-','') + ISNULL(F.FUND_NUM_2,'') + ISNULL(F.FUND_NUM_3, '') AS C2,
       null AS C3, I.INVENTORY_NAME as C4, cast(I.DOC_START_YEAR as varchar(max)) +' - '+ cast(I.DOC_END_YEAR as varchar(max)) as C5,  null as C6,  null as C7,
       null AS C8, null AS C9, S.UNIT_HAS_SF AS C10, 
       'Акт № ' + A.ACT_NUM + ' от '
        + cast(datepart(dd,A.ACT_DATE) as varchar)+'/' + cast(datepart(MM,A.ACT_DATE) as varchar)+'/' 
        + cast(datepart(YY,A.ACT_DATE) as varchar)+', ' +
       '(внесено ' + CAST( isnull(R.UNIT_COUNT, A.UNIT_COUNT) as varchar(max))+' ед.хр.)'  as C11
FROM         dbo.tblACT AS A INNER JOIN
                      dbo.tblREF_ACT AS R ON A.ISN_ACT = R.ISN_ACT INNER JOIN
                      dbo.tblFUND AS F INNER JOIN
                      dbo.tblINVENTORY AS I ON F.ISN_FUND = I.ISN_FUND ON R.ISN_OBJ = I.ISN_INVENTORY INNER JOIN
                      dbo.tblDOCUMENT_STATS AS S ON I.ISN_INVENTORY = S.ISN_INVENTORY
WHERE    (F.Deleted = 0)  AND F.ISN_SECURLEVEL IN (@ISN_SECURLEVEL) AND I.ISN_SECURLEVEL IN (@ISN_SECURLEVEL) 
          AND ISNULL(F.ISN_PERIOD,3)  IN (@ISN_PERIOD_1, @ISN_PERIOD_2, @ISN_PERIOD_3)
          AND (F.PRESENCE_FLAG = 'a') AND (R.KIND = 702) AND datepart(yy,A.ACT_DATE)=@YEAR_TO
          AND (A.MOVEMENT_FLAG = '0') AND (A.Deleted = 0)  AND (I.Deleted = 0) 
          AND (S.CARRIER_TYPE IS NULL) AND (S.ISN_DOC_TYPE IS NULL)
--описи выбыло
INSERT INTO @t_1 (ISN_FUND, ISN_INVENTORY, C1,C2,C3,C4,C5,C6,C7,C8,C9,C10,C11)
SELECT F.ISN_FUND, I.ISN_INVENTORY, null as C1,  ISNULL(ISNULL(NULLIF(F.FUND_NUM_1,''),NULL)+'-','') + ISNULL(F.FUND_NUM_2,'') + ISNULL(F.FUND_NUM_3, '') AS C2,
       null AS C3, null as C4, null as C5,  I.INVENTORY_NAME  as C6,  cast(I.DOC_START_YEAR as varchar(max)) +' - '+ cast(I.DOC_END_YEAR as varchar(max)) as C7,
       null AS C8, null AS C9, S.UNIT_HAS_SF AS C10,
       'Акт № ' + A.ACT_NUM + ' от '
        + cast(datepart(dd,A.ACT_DATE) as varchar)+'/' + cast(datepart(MM,A.ACT_DATE) as varchar)+'/' 
        + cast(datepart(YY,A.ACT_DATE) as varchar)+', '+
        '(выбыло ' + CAST(isnull(R.UNIT_COUNT, A.UNIT_COUNT) as varchar(max))+' ед.хр.)'  as C11
FROM         dbo.tblACT AS A INNER JOIN
                      dbo.tblREF_ACT AS R ON A.ISN_ACT = R.ISN_ACT INNER JOIN
                      dbo.tblFUND AS F INNER JOIN
                      dbo.tblINVENTORY AS I ON F.ISN_FUND = I.ISN_FUND ON R.ISN_OBJ = I.ISN_INVENTORY INNER JOIN
                      dbo.tblDOCUMENT_STATS AS S ON I.ISN_INVENTORY = S.ISN_INVENTORY
WHERE    (F.Deleted = 0)  AND F.ISN_SECURLEVEL IN (@ISN_SECURLEVEL) AND I.ISN_SECURLEVEL IN (@ISN_SECURLEVEL) 
          AND ISNULL(F.ISN_PERIOD,3)  IN (@ISN_PERIOD_1, @ISN_PERIOD_2, @ISN_PERIOD_3)
          AND (F.PRESENCE_FLAG = 'a') AND (R.KIND = 702) AND datepart(yy,A.ACT_DATE)=@YEAR_TO
          AND (A.MOVEMENT_FLAG = '2') AND (A.Deleted = 0)  AND (I.Deleted = 0) 
          AND (S.CARRIER_TYPE IS NULL) AND (S.ISN_DOC_TYPE IS NULL)
select ISN_FUND, ISN_INVENTORY, row_number( ) OVER (Order BY ISN_FUND, ISN_INVENTORY )as C1 ,C2,C3,C4,C5,C6,C7,C8,C9,C10,C11 from @t_1</t>
  </si>
  <si>
    <t>Неописанных ед.хр./документов</t>
  </si>
  <si>
    <t xml:space="preserve">Внесено ед.хр. 7. </t>
  </si>
  <si>
    <t>2000 - 2016</t>
  </si>
  <si>
    <t>управленческая документация постоянного хранения</t>
  </si>
  <si>
    <t xml:space="preserve">Внесено ед.хр. 16. </t>
  </si>
  <si>
    <t xml:space="preserve">Общее количество ед.хр. в фонде </t>
  </si>
  <si>
    <t xml:space="preserve">Внесено ед.хр. 12. </t>
  </si>
  <si>
    <t xml:space="preserve">Внесено ед.хр. 11. </t>
  </si>
  <si>
    <t xml:space="preserve">Р-128 </t>
  </si>
  <si>
    <t>SELECT_FUND_NUM_TO</t>
  </si>
  <si>
    <t>поле</t>
  </si>
  <si>
    <t>1948 - 2016</t>
  </si>
  <si>
    <t>Администрация Нижегородского района (13.01.1992-)</t>
  </si>
  <si>
    <t>SELECT_UNIT_QTY_OUT</t>
  </si>
  <si>
    <t>Созданы страховые копии на ед.хр.</t>
  </si>
  <si>
    <t>1992 - 2021</t>
  </si>
  <si>
    <t>1943 - 2016</t>
  </si>
  <si>
    <t>Департамент финансов и налоговой политики администрации г.Н.Новгорода</t>
  </si>
  <si>
    <t>Р-542</t>
  </si>
  <si>
    <t>Акт № 11/1 от 8/8/2022, (внесено 204 ед.хр.)</t>
  </si>
  <si>
    <t>Код фонда</t>
  </si>
  <si>
    <t>Личные дела уволенных</t>
  </si>
  <si>
    <t>действие</t>
  </si>
  <si>
    <t>2008 - 2013</t>
  </si>
  <si>
    <t xml:space="preserve">Внесено ед.хр. 48. </t>
  </si>
  <si>
    <t>Выбыло</t>
  </si>
  <si>
    <t>Prop_Period</t>
  </si>
  <si>
    <t>Администрация Приокского района (16.01.1992- )</t>
  </si>
  <si>
    <t>личные дела уволенных</t>
  </si>
  <si>
    <t>ед.хр.</t>
  </si>
  <si>
    <t>Акт № 8 от 16/11/2022, (внесено 48 ед.хр.)</t>
  </si>
  <si>
    <t>Prop_Year</t>
  </si>
  <si>
    <t xml:space="preserve">Внесено ед.хр. 273. </t>
  </si>
  <si>
    <t xml:space="preserve">declare @ISN_PERIOD_1 bigint --выбыло фондов
declare @ISN_PERIOD_2 bigint
declare @ISN_PERIOD_3 bigint
set @ISN_PERIOD_1 =(SELECT CASE  @ISN_PERIOD WHEN 0 THEN 1 ELSE @ISN_PERIOD END)
set @ISN_PERIOD_2 =(SELECT CASE  @ISN_PERIOD WHEN 0 THEN 2 ELSE 0 END)
set @ISN_PERIOD_3 =(SELECT CASE  @ISN_PERIOD WHEN 0 THEN 3 ELSE 0 END)
SELECT COUNT(F.ISN_FUND)
FROM         dbo.tblFUND AS F INNER JOIN
                      dbo.tblACT AS A ON F.ISN_FUND = A.ISN_FUND
WHERE     (F.Deleted = 0)  AND F.ISN_SECURLEVEL IN (@ISN_SECURLEVEL)
          AND ISNULL(F.ISN_PERIOD,3)  IN (@ISN_PERIOD_1, @ISN_PERIOD_2, @ISN_PERIOD_3)
          AND (F.PRESENCE_FLAG = 'b') AND (A.ACT_OBJ = 701) AND datepart(yy,A.ACT_DATE)=@YEAR_TO
          AND (A.MOVEMENT_FLAG = '2') AND (A.Deleted = 0) </t>
  </si>
  <si>
    <t>Р-226</t>
  </si>
  <si>
    <t>фондов,</t>
  </si>
  <si>
    <t>№ пп</t>
  </si>
  <si>
    <t>2008 - 2016</t>
  </si>
  <si>
    <t>SELECT_DOC_QTY_OUT</t>
  </si>
  <si>
    <t>Акт № 14 от 3/3/2022, (внесено 41 ед.хр.)</t>
  </si>
  <si>
    <t>СВЕДЕНИЯ</t>
  </si>
  <si>
    <t>поступило документов</t>
  </si>
  <si>
    <t>Акт № 14 от 19/4/2022, (внесено 9 ед.хр.)</t>
  </si>
  <si>
    <t>Спецификация</t>
  </si>
  <si>
    <t>постоянного хранения</t>
  </si>
  <si>
    <t>2005 - 2021</t>
  </si>
  <si>
    <t>Акт № 1 от 25/10/2022, (внесено 12 ед.хр.)</t>
  </si>
  <si>
    <t>значение</t>
  </si>
  <si>
    <t>Муниципальный инвестиционный акционерный банк "Нижегородский кредит"</t>
  </si>
  <si>
    <t>Администрация Ленинского района (1992-)</t>
  </si>
  <si>
    <t>Р-201</t>
  </si>
  <si>
    <t>SELECT_FUND_NUM_FROM</t>
  </si>
  <si>
    <t>SELECT_FUND_QTY_IN</t>
  </si>
  <si>
    <t>выбыло документов</t>
  </si>
  <si>
    <t>declare @ISN_PERIOD_1 bigint --номеров числящихся в наличии ед.хр
declare @ISN_PERIOD_2 bigint
declare @ISN_PERIOD_3 bigint
set @ISN_PERIOD_1 =(SELECT CASE  @ISN_PERIOD WHEN 0 THEN 1 ELSE @ISN_PERIOD END)
set @ISN_PERIOD_2 =(SELECT CASE  @ISN_PERIOD WHEN 0 THEN 2 ELSE 0 END)
set @ISN_PERIOD_3 =(SELECT CASE  @ISN_PERIOD WHEN 0 THEN 3 ELSE 0 END)
SELECT ISNULL (SUM(CONVERT(BIGINT, DOCS.UNIT_COUNT)),0)  As  QTY
 FROM tblDOCUMENT_STATS DOCS
 WHERE  DOCS.ISN_DOC_TYPE IS NULL
  AND EXISTS(SELECT 1 FROM tblFUND F 
   WHERE F.ISN_FUND = DOCS.ISN_FUND
   AND (UPPER(F.PRESENCE_FLAG) = 'A' OR F.PRESENCE_FLAG IS NULL)
  -- AND F.ISN_SECURLEVEL IN (@ISN_SECURLEVEL)  
  AND F.DOC_RECEIPT_YEAR&lt;@YEAR_TO+1
   AND ISNULL(F.ISN_PERIOD,3) IN (@ISN_PERIOD_1, @ISN_PERIOD_2, @ISN_PERIOD_3) 
   AND F.Deleted=0 
   )
  AND ISN_INVENTORY IS NULL
  AND DOCS.CARRIER_TYPE IS NULL</t>
  </si>
  <si>
    <t>управленческая документация (межведомственная комиссия)</t>
  </si>
  <si>
    <t>Акт № 12 от 14/1/2022, (внесено 53 ед.хр.)</t>
  </si>
  <si>
    <t>Муниципальное автономное учреждение культуры "Нижегородский планетарий им. Г.М.Гречко"</t>
  </si>
  <si>
    <t xml:space="preserve">Внесено ед.хр. 55. </t>
  </si>
  <si>
    <t>Муниципальное предприятие города Нижнего Новгорода "Дирекция единого заказчика" Нижегородского района</t>
  </si>
  <si>
    <t>Р-507</t>
  </si>
  <si>
    <t>1989 - 2016</t>
  </si>
  <si>
    <t xml:space="preserve">declare @ISN_PERIOD_1 bigint -- поступило ед.хр.
declare @ISN_PERIOD_2 bigint
declare @ISN_PERIOD_3 bigint
set @ISN_PERIOD_1 =(SELECT CASE  @ISN_PERIOD WHEN 0 THEN 1 ELSE @ISN_PERIOD END)
set @ISN_PERIOD_2 =(SELECT CASE  @ISN_PERIOD WHEN 0 THEN 2 ELSE 0 END)
set @ISN_PERIOD_3 =(SELECT CASE  @ISN_PERIOD WHEN 0 THEN 3 ELSE 0 END)
SELECT  SUM(ISNULL(R.UNIT_COUNT, A.UNIT_COUNT))
FROM         dbo.tblACT AS A INNER JOIN
                      dbo.tblREF_ACT AS R ON A.ISN_ACT = R.ISN_ACT INNER JOIN
                      dbo.tblFUND AS F INNER JOIN
                      dbo.tblINVENTORY AS I ON F.ISN_FUND = I.ISN_FUND ON R.ISN_OBJ = I.ISN_INVENTORY 
WHERE    (F.Deleted = 0)  AND F.ISN_SECURLEVEL IN (@ISN_SECURLEVEL) AND I.ISN_SECURLEVEL IN (@ISN_SECURLEVEL) 
          AND ISNULL(F.ISN_PERIOD,3)  IN (@ISN_PERIOD_1, @ISN_PERIOD_2, @ISN_PERIOD_3)
          AND (F.PRESENCE_FLAG = 'a') AND (R.KIND = 702) AND datepart(yy,A.ACT_DATE)=@YEAR_TO
          AND (A.MOVEMENT_FLAG IN ('0')) AND (A.Deleted = 0)  AND (I.Deleted = 0) 
         </t>
  </si>
  <si>
    <t>Муниципальное бюджетное учреждение культуры Детский театр "Вера"</t>
  </si>
  <si>
    <t>Городская Дума г. Нижнего Новгорода (04.04.1994-)</t>
  </si>
  <si>
    <t>select</t>
  </si>
  <si>
    <t>Внесенных в описи ед.хр.</t>
  </si>
  <si>
    <t>FUND_NUM_EXIST</t>
  </si>
  <si>
    <t>Акт № 5 от 14/6/2022, (внесено 42 ед.хр.)</t>
  </si>
  <si>
    <t>пред. Знач. 17.12.2012</t>
  </si>
  <si>
    <t>на</t>
  </si>
  <si>
    <t>1999 - 2002</t>
  </si>
  <si>
    <t>Муниципальное жилищное ремонто-эксплуатационное предприятие № 3  Нижегородского района</t>
  </si>
  <si>
    <t>Акт № 9 от 17/10/2022, (внесено 45 ед.хр.)</t>
  </si>
  <si>
    <t>Общая строка параметров</t>
  </si>
  <si>
    <t>Заголовок</t>
  </si>
  <si>
    <t xml:space="preserve">Внесено ед.хр. 87. </t>
  </si>
  <si>
    <t>2015 - 2016</t>
  </si>
  <si>
    <t>управленческая документация (постановления гл. города)</t>
  </si>
  <si>
    <t>Администрация Канавинского района (20.01.1992- )</t>
  </si>
  <si>
    <t>Р-424</t>
  </si>
  <si>
    <t>Номеров, числящихся в наличии, ед.хр.</t>
  </si>
  <si>
    <t>declare @ISN_PERIOD_1 bigint -- поступило документов
declare @ISN_PERIOD_2 bigint
declare @ISN_PERIOD_3 bigint
set @ISN_PERIOD_1 =(SELECT CASE  @ISN_PERIOD WHEN 0 THEN 1 ELSE @ISN_PERIOD END)
set @ISN_PERIOD_2 =(SELECT CASE  @ISN_PERIOD WHEN 0 THEN 2 ELSE 0 END)
set @ISN_PERIOD_3 =(SELECT CASE  @ISN_PERIOD WHEN 0 THEN 3 ELSE 0 END)
SELECT SUM(DOC_COUNT) FROM tblDEPOSIT WHERE  ISN_FUND IN (SELECT ISN_FUND FROM         dbo.tblFUND 
                      WHERE     Deleted = 0 AND ISNULL(ISN_PERIOD,3)  IN (@ISN_PERIOD_1, @ISN_PERIOD_2, @ISN_PERIOD_3) 
                      AND ISN_SECURLEVEL IN (@ISN_SECURLEVEL) )
                      AND ISN_DEPOSIT IN  (SELECT ISN_OBJ AS ISN_DEPOSIT FROM tblREF_ACT WHERE KIND=707 AND ISN_ACT IN 
                     (SELECT ISN_ACT FROM tblACT WHERE MOVEMENT_FLAG=0 AND datepart(yy,ACT_DATE)=@YEAR_TO))</t>
  </si>
  <si>
    <t>Дел постоянного срока хранения</t>
  </si>
  <si>
    <t>Р-541</t>
  </si>
  <si>
    <t>Р-546</t>
  </si>
  <si>
    <t>Акт № 11 от 30/6/2022, (внесено 71 ед.хр.)</t>
  </si>
  <si>
    <t>FUND_QTY_IN</t>
  </si>
  <si>
    <t>документов по личному составу</t>
  </si>
  <si>
    <t>Акт № 11 от 8/8/2022, (внесено 52 ед.хр.)</t>
  </si>
  <si>
    <t>1992 - 2016</t>
  </si>
  <si>
    <t>Акт № 8/2 от 23/5/2022, (внесено 39 ед.хр.)</t>
  </si>
  <si>
    <t>Р-211</t>
  </si>
  <si>
    <t>UNIT_NUM_EXIST</t>
  </si>
  <si>
    <t>Поступило ед.хр.</t>
  </si>
  <si>
    <t xml:space="preserve">На </t>
  </si>
  <si>
    <t>Название описи, аннотации документов</t>
  </si>
  <si>
    <t xml:space="preserve">Внесено ед.хр. 61. </t>
  </si>
  <si>
    <t>Акт № 8 от 1/7/2022, (внесено 45 ед.хр.)</t>
  </si>
  <si>
    <t>SELECT_UNIT_NUM_EXIST</t>
  </si>
  <si>
    <t>2011 - 2016</t>
  </si>
  <si>
    <t>1989 - 1995</t>
  </si>
  <si>
    <t xml:space="preserve">Внесено ед.хр. 121. </t>
  </si>
  <si>
    <t>DOC_QTY_OUT</t>
  </si>
  <si>
    <t>Акт № 1/1 от 11/7/2022, (внесено 23 ед.хр.)</t>
  </si>
  <si>
    <t>FUND_NUM_TO</t>
  </si>
  <si>
    <t>2009 - 2013</t>
  </si>
  <si>
    <t>Муниципальное предприятие города Нижнего Новгорода "Нижегородский пассажирский автомобильный транспорт"</t>
  </si>
  <si>
    <t>документов постоянного хранения</t>
  </si>
  <si>
    <t>FUND_NUM_FROM</t>
  </si>
  <si>
    <t>документы межведомственной комиссии</t>
  </si>
  <si>
    <t>об изменениях в составе и объеме фондов</t>
  </si>
  <si>
    <t>2006 - 2015</t>
  </si>
  <si>
    <t xml:space="preserve">declare @ISN_PERIOD_1 bigint --поступило фондов
declare @ISN_PERIOD_2 bigint
declare @ISN_PERIOD_3 bigint
set @ISN_PERIOD_1 =(SELECT CASE  @ISN_PERIOD WHEN 0 THEN 1 ELSE @ISN_PERIOD END)
set @ISN_PERIOD_2 =(SELECT CASE  @ISN_PERIOD WHEN 0 THEN 2 ELSE 0 END)
set @ISN_PERIOD_3 =(SELECT CASE  @ISN_PERIOD WHEN 0 THEN 3 ELSE 0 END)
SELECT COUNT(ISN_FUND)AS QTY FROM         dbo.tblFUND 
WHERE     Deleted = 0 AND ISNULL(ISN_PERIOD,3)  IN (@ISN_PERIOD_1, @ISN_PERIOD_2, @ISN_PERIOD_3) 
          AND ISN_SECURLEVEL IN (@ISN_SECURLEVEL) AND DOC_RECEIPT_YEAR=@YEAR_TO
</t>
  </si>
  <si>
    <t>Список фондов</t>
  </si>
  <si>
    <t>Р-1</t>
  </si>
  <si>
    <t>2007 - 2016</t>
  </si>
  <si>
    <t>Код ошибки</t>
  </si>
  <si>
    <t>свободных номеров</t>
  </si>
  <si>
    <t>постоянного хранения (межведомственная комиссия)</t>
  </si>
  <si>
    <t>Акт № 48 от 7/6/2022, (внесено 7 ед.хр.)</t>
  </si>
  <si>
    <t>SELECT_INVENTORY_NUM</t>
  </si>
  <si>
    <t>Prop_ISN_SECURLEVEL</t>
  </si>
  <si>
    <t xml:space="preserve">declare @ISN_PERIOD_1 bigint --выбыло ед.хр.
declare @ISN_PERIOD_2 bigint
declare @ISN_PERIOD_3 bigint
set @ISN_PERIOD_1 =(SELECT CASE  @ISN_PERIOD WHEN 0 THEN 1 ELSE @ISN_PERIOD END)
set @ISN_PERIOD_2 =(SELECT CASE  @ISN_PERIOD WHEN 0 THEN 2 ELSE 0 END)
set @ISN_PERIOD_3 =(SELECT CASE  @ISN_PERIOD WHEN 0 THEN 3 ELSE 0 END)
declare @x1 bigint
declare @x2 bigint
set @x1 = (SELECT  isnull(SUM(A.UNIT_COUNT),0)
FROM         dbo.tblACT AS A INNER JOIN
                      dbo.tblREF_ACT AS R ON A.ISN_ACT = R.ISN_ACT INNER JOIN
                      dbo.tblFUND AS F INNER JOIN
                      dbo.tblINVENTORY AS I ON F.ISN_FUND = I.ISN_FUND ON R.ISN_OBJ = I.ISN_INVENTORY 
WHERE    (F.Deleted = 0)  AND F.ISN_SECURLEVEL IN (@ISN_SECURLEVEL) AND I.ISN_SECURLEVEL IN (@ISN_SECURLEVEL) 
          AND ISNULL(F.ISN_PERIOD,3)  IN (@ISN_PERIOD_1, @ISN_PERIOD_2, @ISN_PERIOD_3)
          AND (F.PRESENCE_FLAG = 'a') AND (R.KIND = 702) AND datepart(yy,A.ACT_DATE)=@YEAR_TO
          AND (A.MOVEMENT_FLAG IN ('2')) AND (A.Deleted = 0)  AND (I.Deleted = 0) ) 
set @x2 = (SELECT isnull(SUM( A.UNIT_COUNT),0)
FROM         dbo.tblDOCUMENT_STATS AS S INNER JOIN
                      dbo.tblFUND AS F ON S.ISN_FUND = F.ISN_FUND LEFT OUTER JOIN
                      dbo.tblACT AS A INNER JOIN
                      dbo.tblREF_ACT AS R ON A.ISN_ACT = R.ISN_ACT ON F.ISN_FUND = R.ISN_OBJ
WHERE     (F.Deleted = 0)  AND F.ISN_SECURLEVEL IN (@ISN_SECURLEVEL)
          AND ISNULL(F.ISN_PERIOD,3)  IN (@ISN_PERIOD_1, @ISN_PERIOD_2, @ISN_PERIOD_3)
          AND (F.PRESENCE_FLAG = 'b') AND (R.KIND = 701) AND datepart(yy,A.ACT_DATE)=@YEAR_TO
          AND (A.MOVEMENT_FLAG = '2') AND (A.Deleted = 0) AND (S.ISN_INVENTORY IS NULL) 
          AND (S.CARRIER_TYPE IS NULL) AND (S.ISN_DOC_TYPE IS NULL))         
select @x1+@x2 
</t>
  </si>
  <si>
    <t xml:space="preserve">Внесено ед.хр. 350. </t>
  </si>
  <si>
    <t>дел по личному составу</t>
  </si>
  <si>
    <t>2011 - 2021</t>
  </si>
  <si>
    <t>array</t>
  </si>
  <si>
    <t>UNIT_QTY_OUT</t>
  </si>
  <si>
    <t xml:space="preserve">declare @ISN_PERIOD_1 bigint -- поступило ед.хр.
declare @ISN_PERIOD_2 bigint
declare @ISN_PERIOD_3 bigint
set @ISN_PERIOD_1 =(SELECT CASE  @ISN_PERIOD WHEN 0 THEN 1 ELSE @ISN_PERIOD END)
set @ISN_PERIOD_2 =(SELECT CASE  @ISN_PERIOD WHEN 0 THEN 2 ELSE 0 END)
set @ISN_PERIOD_3 =(SELECT CASE  @ISN_PERIOD WHEN 0 THEN 3 ELSE 0 END)
declare @x1 bigint
declare @x2 bigint
declare @x3 bigint
set @x1 = (SELECT  isnull(SUM(isnull(R.UNIT_COUNT, A.UNIT_COUNT)),0)
FROM         dbo.tblACT AS A INNER JOIN
                      dbo.tblREF_ACT AS R ON A.ISN_ACT = R.ISN_ACT INNER JOIN
                      dbo.tblFUND AS F INNER JOIN
                      dbo.tblINVENTORY AS I ON F.ISN_FUND = I.ISN_FUND ON R.ISN_OBJ = I.ISN_INVENTORY 
WHERE    (F.Deleted = 0)  AND F.ISN_SECURLEVEL IN (@ISN_SECURLEVEL) AND I.ISN_SECURLEVEL IN (@ISN_SECURLEVEL) 
          AND ISNULL(F.ISN_PERIOD,3)  IN (@ISN_PERIOD_1, @ISN_PERIOD_2, @ISN_PERIOD_3)
          AND (F.PRESENCE_FLAG = 'a') AND (R.KIND = 702) AND datepart(yy,A.ACT_DATE)&lt;@YEAR_TO+1
          AND (A.MOVEMENT_FLAG IN ('2')) AND (A.Deleted = 0)  AND (I.Deleted = 0) ) 
set @x2 = (SELECT isnull(SUM( R.UNIT_COUNT),0)
FROM         dbo.tblDOCUMENT_STATS AS S INNER JOIN
                      dbo.tblFUND AS F ON S.ISN_FUND = F.ISN_FUND LEFT OUTER JOIN
                      dbo.tblACT AS A INNER JOIN
                      dbo.tblREF_ACT AS R ON A.ISN_ACT = R.ISN_ACT ON F.ISN_FUND = R.ISN_OBJ
WHERE     (F.Deleted = 0)  AND F.ISN_SECURLEVEL IN (@ISN_SECURLEVEL)
          AND ISNULL(F.ISN_PERIOD,3)  IN (@ISN_PERIOD_1, @ISN_PERIOD_2, @ISN_PERIOD_3)
          AND (F.PRESENCE_FLAG = 'b') AND (R.KIND = 701) AND datepart(yy,A.ACT_DATE)&lt;@YEAR_TO+1
          AND (A.MOVEMENT_FLAG = '2') AND (A.Deleted = 0) AND (S.ISN_INVENTORY IS NULL) 
          AND (S.CARRIER_TYPE IS NULL) AND (S.ISN_DOC_TYPE IS NULL))         
set @x3 = (SELECT  SUM(ISNULL(R.UNIT_COUNT, A.UNIT_COUNT))
FROM         dbo.tblACT AS A INNER JOIN
                      dbo.tblREF_ACT AS R ON A.ISN_ACT = R.ISN_ACT INNER JOIN
                      dbo.tblFUND AS F INNER JOIN
                      dbo.tblINVENTORY AS I ON F.ISN_FUND = I.ISN_FUND ON R.ISN_OBJ = I.ISN_INVENTORY 
WHERE    (F.Deleted = 0)  AND F.ISN_SECURLEVEL IN (@ISN_SECURLEVEL) AND I.ISN_SECURLEVEL IN (@ISN_SECURLEVEL) 
          AND ISNULL(F.ISN_PERIOD,3)  IN (@ISN_PERIOD_1, @ISN_PERIOD_2, @ISN_PERIOD_3)
          AND (F.PRESENCE_FLAG = 'a') AND (R.KIND = 702) AND datepart(yy,A.ACT_DATE)&lt;@YEAR_TO+1
          AND (A.MOVEMENT_FLAG IN ('0')) AND (A.Deleted = 0)  AND (I.Deleted = 0) )
         select @x3-@x1-@x2 </t>
  </si>
  <si>
    <t>Подпись</t>
  </si>
  <si>
    <t>SELECT_FUND_NUM_EXIST</t>
  </si>
  <si>
    <t>Управленическая</t>
  </si>
  <si>
    <t xml:space="preserve">Внесено ед.хр. 8. </t>
  </si>
  <si>
    <t>Акт № 1 от 20/10/2022, (внесено 7 ед.хр.)</t>
  </si>
  <si>
    <t>утраченных</t>
  </si>
  <si>
    <t>Акт № 50 от 11/11/2022, (внесено 1186 ед.хр.)</t>
  </si>
  <si>
    <t>spec</t>
  </si>
  <si>
    <t>г. в архиве по списку фондов, числящихся с №</t>
  </si>
  <si>
    <t>2006 - 2016</t>
  </si>
  <si>
    <t>Муниципальное казенное учреждение "Центральная диспетчерская служба городского пассажирского транспорта"</t>
  </si>
  <si>
    <t>Муниципальное учреждение "Дирекция единого заказчика" Приокского района</t>
  </si>
  <si>
    <t>Личные карточки уволенных</t>
  </si>
  <si>
    <t>Итого за</t>
  </si>
  <si>
    <t>В архиве по списку фондов, числящихся с №</t>
  </si>
  <si>
    <t>Муниципальное предприятие города Нижнего Новгорода "Нижегородэлектротранс"</t>
  </si>
  <si>
    <t>Акт № 1 от 24/10/2022, (внесено 8 ед.хр.)</t>
  </si>
  <si>
    <t>Акт № 16 от 28/3/2022, (внесено 111 ед.хр.)</t>
  </si>
  <si>
    <t>ISN_PERIOD</t>
  </si>
  <si>
    <t>1938 - 2009</t>
  </si>
  <si>
    <t>UNIT_INSURANCE_COPY</t>
  </si>
  <si>
    <t>Р-145</t>
  </si>
  <si>
    <t>Акт № 8 от 12/4/2022, (внесено 40 ед.хр.)</t>
  </si>
  <si>
    <t>Имеющих страховые копии ед.хр.</t>
  </si>
  <si>
    <t>2014 - 2016</t>
  </si>
  <si>
    <t>Администрация Автозаводского района (17.01.1992-)</t>
  </si>
  <si>
    <t>Автономная некоммерческая организация "Институт городской среды Нижнего Новгорода"</t>
  </si>
  <si>
    <t>declare @ISN_PERIOD_1 bigint --в архиве по списку фондов
declare @ISN_PERIOD_2 bigint
declare @ISN_PERIOD_3 bigint
set @ISN_PERIOD_1 =(SELECT CASE  @ISN_PERIOD WHEN 0 THEN 1 ELSE @ISN_PERIOD END)
set @ISN_PERIOD_2 =(SELECT CASE  @ISN_PERIOD WHEN 0 THEN 2 ELSE 0 END)
set @ISN_PERIOD_3 =(SELECT CASE  @ISN_PERIOD WHEN 0 THEN 3 ELSE 0 END)
SELECT TOP 1 FUND_NUM_1 + FUND_NUM_2 + FUND_NUM_3 
FROM  (
 SELECT 
  CASE 
   WHEN FUND_NUM_1 = '' or FUND_NUM_1 IS NULL THEN ''
   ELSE FUND_NUM_1 + '-'
  END FUND_NUM_1, 
  FUND_NUM_2, 
  CASE 
   WHEN FUND_NUM_3 = '' or FUND_NUM_3 IS NULL THEN ''
   ELSE FUND_NUM_3 + '-'
  END FUND_NUM_3
 FROM dbo.tblFUND
    WHERE Deleted = 0 
     AND ISNULL(ISN_PERIOD,3)  IN (@ISN_PERIOD_1, @ISN_PERIOD_2, @ISN_PERIOD_3) 
     AND ISN_SECURLEVEL IN (@ISN_SECURLEVEL) 
     AND DOC_RECEIPT_YEAR&lt;@YEAR_TO+1
) A
ORDER BY CAST(FUND_NUM_2 AS INT), FUND_NUM_1, FUND_NUM_3</t>
  </si>
  <si>
    <t xml:space="preserve">Р-460 </t>
  </si>
  <si>
    <t>2</t>
  </si>
  <si>
    <t>2010 - 2020</t>
  </si>
  <si>
    <t>Управленческая</t>
  </si>
  <si>
    <t>Муниципальное казенное учреждение "Архив города Нижнего Новгорода"</t>
  </si>
  <si>
    <t>Акт № 4 от 17/10/2022, (внесено 12 ед.хр.)</t>
  </si>
  <si>
    <t>Название параметра в запросе</t>
  </si>
  <si>
    <t>Номеров, числящихся в наличии, фондов</t>
  </si>
  <si>
    <t>Утраченных фондов</t>
  </si>
  <si>
    <t>Акт № 5 от 21/1/2022, (внесено 11 ед.хр.)</t>
  </si>
  <si>
    <t xml:space="preserve">Внесено ед.хр. 53. </t>
  </si>
  <si>
    <t>Акт № 3 от 22/8/2022, (внесено 15 ед.хр.)</t>
  </si>
  <si>
    <t>put</t>
  </si>
  <si>
    <t>2013 - 2018</t>
  </si>
  <si>
    <t>declare @ISN_PERIOD_1 bigint --спецификация
declare @ISN_PERIOD_2 bigint
declare @ISN_PERIOD_3 bigint
declare @t_1 table (FUND_NUM_1 varchar(max), FUND_NUM_2  varchar(max), FUND_NUM_3  varchar(max), 
                    ISN_FUND bigint, ISN_INVENTORY bigint, C1 nvarchar(max),C2 nvarchar(max),C3 nvarchar(max),C4 nvarchar(max),C5 nvarchar(max),
                                                            C6 nvarchar(max),C7 nvarchar(max),C8 bigint,C9 bigint,C10 bigint,C11  nvarchar(max))
set @ISN_PERIOD_1 =(SELECT CASE  @ISN_PERIOD WHEN 0 THEN 1 ELSE @ISN_PERIOD END)
set @ISN_PERIOD_2 =(SELECT CASE  @ISN_PERIOD WHEN 0 THEN 2 ELSE 0 END)
set @ISN_PERIOD_3 =(SELECT CASE  @ISN_PERIOD WHEN 0 THEN 3 ELSE 0 END)
--выбывшие фонды
INSERT INTO @t_1 (FUND_NUM_1, FUND_NUM_2, FUND_NUM_3, ISN_FUND, ISN_INVENTORY, C1,C2,C3,C4,C5,C6,C7,C8,C9,C10,C11)
SELECT F.FUND_NUM_1, F.FUND_NUM_2, F.FUND_NUM_3, F.ISN_FUND, 0 as ISN_INVENTORY, null as C1,  
       ISNULL(ISNULL(NULLIF(F.FUND_NUM_1,''),NULL)+'-','') + ISNULL(F.FUND_NUM_2,'') + ISNULL(F.FUND_NUM_3, '') AS C2,
       CASE F.FUND_NAME_FULL WHEN '' THEN F.FUND_NAME_SHORT ELSE ISNULL(F.FUND_NAME_FULL,F.FUND_NAME_SHORT)END AS C3, 
       null as C4, null as C5,  null as C6,  null as C7,
       S.UNIT_INVENTORY AS C8, S.UNIT_UNDESCRIBED AS C9, S.UNIT_HAS_SF AS C10,
      'Фонд выбыл, Акт № ' + A.ACT_NUM + ' от '
        + cast(datepart(dd,A.ACT_DATE) as varchar)+'/' + cast(datepart(MM,A.ACT_DATE) as varchar)+'/' 
        + cast(datepart(YY,A.ACT_DATE) as varchar)+', ' +
      '(' + CAST( isnull(R.UNIT_COUNT, A.UNIT_COUNT) as varchar(max))+' ед.хр.)' as C11
FROM         dbo.tblDOCUMENT_STATS AS S INNER JOIN
                      dbo.tblFUND AS F ON S.ISN_FUND = F.ISN_FUND LEFT OUTER JOIN
                      dbo.tblACT AS A INNER JOIN
                      dbo.tblREF_ACT AS R ON A.ISN_ACT = R.ISN_ACT ON F.ISN_FUND = R.ISN_OBJ
WHERE     (F.Deleted = 0)  AND F.ISN_SECURLEVEL IN (@ISN_SECURLEVEL)
          AND ISNULL(F.ISN_PERIOD,3)  IN (@ISN_PERIOD_1, @ISN_PERIOD_2, @ISN_PERIOD_3)
          AND (F.PRESENCE_FLAG = 'b') AND (R.KIND = 701) AND datepart(yy,A.ACT_DATE)=@YEAR_TO
          AND (A.MOVEMENT_FLAG = '2') AND (A.Deleted = 0) AND (S.ISN_INVENTORY IS NULL) 
          AND (S.CARRIER_TYPE IS NULL) AND (S.ISN_DOC_TYPE IS NULL)
--фонды с движением по описям
INSERT INTO @t_1 (FUND_NUM_1, FUND_NUM_2, FUND_NUM_3,ISN_FUND, ISN_INVENTORY, C1,C2,C3,C4,C5,C6,C7,C8,C9,C10,C11)
SELECT FUND_NUM_1, FUND_NUM_2, FUND_NUM_3, ISN_FUND, ISN_INVENTORY, C1,C2,C3,C4,C5,C6,C7,sum(C8),sum(C9),sum(C10),(isnull(max(C11),'') +'. '+ isnull(max(C12),'')) as C11  FROM (
SELECT F.FUND_NUM_1, F.FUND_NUM_2, F.FUND_NUM_3, F.ISN_FUND, 0 as ISN_INVENTORY, null as C1,  ISNULL(ISNULL(NULLIF(F.FUND_NUM_1,''),NULL)+'-','') + ISNULL(F.FUND_NUM_2,'') + ISNULL(F.FUND_NUM_3, '') AS C2,
       CASE F.FUND_NAME_FULL WHEN '' THEN F.FUND_NAME_SHORT ELSE ISNULL(F.FUND_NAME_FULL,F.FUND_NAME_SHORT)END AS C3, null as C4, null as C5,  null as C6,  null as C7,
     MAX(S.UNIT_INVENTORY) AS C8,MAX( S.UNIT_UNDESCRIBED) AS C9, MAX(S.UNIT_HAS_SF) AS C10, 
        case A.MOVEMENT_FLAG when '0' then 'Внесено ед.хр. ' + CAST( SUM(isnull(R.UNIT_COUNT, A.UNIT_COUNT)) as varchar(max)) end as C11 ,
        case A.MOVEMENT_FLAG when '2' then 'Выбыло ед.хр. ' + CAST( SUM(isnull(R.UNIT_COUNT, A.UNIT_COUNT)) as varchar(max)) end as C12
     --  case A.MOVEMENT_FLAG when '2' then 'Выбыло ед.хр. ' + CAST( SUM(A.UNIT_COUNT) as varchar(max))end as C12
FROM         dbo.tblACT AS A INNER JOIN
                      dbo.tblREF_ACT AS R ON A.ISN_ACT = R.ISN_ACT INNER JOIN
                      dbo.tblFUND AS F INNER JOIN
                      dbo.tblINVENTORY AS I ON F.ISN_FUND = I.ISN_FUND ON R.ISN_OBJ = I.ISN_INVENTORY INNER JOIN
                      dbo.tblDOCUMENT_STATS AS S ON I.ISN_INVENTORY = S.ISN_INVENTORY
WHERE    (F.Deleted = 0)  AND F.ISN_SECURLEVEL IN (@ISN_SECURLEVEL) AND I.ISN_SECURLEVEL IN (@ISN_SECURLEVEL) 
          AND ISNULL(F.ISN_PERIOD,3)  IN (@ISN_PERIOD_1, @ISN_PERIOD_2, @ISN_PERIOD_3)
          AND (F.PRESENCE_FLAG = 'a') AND (R.KIND = 702) AND datepart(yy,A.ACT_DATE)=@YEAR_TO
          AND (A.MOVEMENT_FLAG IN ('0','2')) AND (A.Deleted = 0)  AND (I.Deleted = 0) 
          AND (S.CARRIER_TYPE IS NULL) AND (S.ISN_DOC_TYPE IS NULL)
GROUP BY F.ISN_FUND, F.FUND_NUM_1, F.FUND_NUM_2, F.FUND_NUM_3, F.FUND_NAME_FULL,F.FUND_NAME_SHORT, A.MOVEMENT_FLAG)AS PR
GROUP BY FUND_NUM_1, FUND_NUM_2, FUND_NUM_3,ISN_FUND, ISN_INVENTORY, C1,C2,C3,C4,C5,C6,C7
--описи поступило
INSERT INTO @t_1 (FUND_NUM_1, FUND_NUM_2, FUND_NUM_3,ISN_FUND, ISN_INVENTORY, C1,C2,C3,C4,C5,C6,C7,C8,C9,C10,C11)
SELECT F.FUND_NUM_1, F.FUND_NUM_2, F.FUND_NUM_3,F.ISN_FUND, I.ISN_INVENTORY, null as C1,  ISNULL(ISNULL(NULLIF(F.FUND_NUM_1,''),NULL)+'-','') + ISNULL(F.FUND_NUM_2,'') + ISNULL(F.FUND_NUM_3, '') AS C2,
       null AS C3, I.INVENTORY_NAME as C4, cast(I.DOC_START_YEAR as varchar(max)) +' - '+ cast(I.DOC_END_YEAR as varchar(max)) as C5,  null as C6,  null as C7,
       null AS C8, null AS C9, S.UNIT_HAS_SF AS C10, 
       'Акт № ' + A.ACT_NUM + ' от '
        + cast(datepart(dd,A.ACT_DATE) as varchar)+'/' + cast(datepart(MM,A.ACT_DATE) as varchar)+'/' 
        + cast(datepart(YY,A.ACT_DATE) as varchar)+', ' +
       '(внесено ' + CAST( isnull(R.UNIT_COUNT, A.UNIT_COUNT) as varchar(max))+' ед.хр.)'  as C11
FROM         dbo.tblACT AS A INNER JOIN
                      dbo.tblREF_ACT AS R ON A.ISN_ACT = R.ISN_ACT INNER JOIN
                      dbo.tblFUND AS F INNER JOIN
                      dbo.tblINVENTORY AS I ON F.ISN_FUND = I.ISN_FUND ON R.ISN_OBJ = I.ISN_INVENTORY INNER JOIN
                      dbo.tblDOCUMENT_STATS AS S ON I.ISN_INVENTORY = S.ISN_INVENTORY
WHERE    (F.Deleted = 0)  AND F.ISN_SECURLEVEL IN (@ISN_SECURLEVEL) AND I.ISN_SECURLEVEL IN (@ISN_SECURLEVEL) 
          AND ISNULL(F.ISN_PERIOD,3)  IN (@ISN_PERIOD_1, @ISN_PERIOD_2, @ISN_PERIOD_3)
          AND (F.PRESENCE_FLAG = 'a') AND (R.KIND = 702) AND datepart(yy,A.ACT_DATE)=@YEAR_TO
          AND (A.MOVEMENT_FLAG = '0') AND (A.Deleted = 0)  AND (I.Deleted = 0) 
          AND (S.CARRIER_TYPE IS NULL) AND (S.ISN_DOC_TYPE IS NULL)
--описи выбыло
INSERT INTO @t_1 (FUND_NUM_1, FUND_NUM_2, FUND_NUM_3, ISN_FUND, ISN_INVENTORY, C1,C2,C3,C4,C5,C6,C7,C8,C9,C10,C11)
SELECT F.FUND_NUM_1, F.FUND_NUM_2, F.FUND_NUM_3,F.ISN_FUND, I.ISN_INVENTORY, null as C1,  ISNULL(ISNULL(NULLIF(F.FUND_NUM_1,''),NULL)+'-','') + ISNULL(F.FUND_NUM_2,'') + ISNULL(F.FUND_NUM_3, '') AS C2,
       null AS C3, null as C4, null as C5,  I.INVENTORY_NAME  as C6,  cast(I.DOC_START_YEAR as varchar(max)) +' - '+ cast(I.DOC_END_YEAR as varchar(max)) as C7,
       null AS C8, null AS C9, S.UNIT_HAS_SF AS C10,
       'Акт № ' + A.ACT_NUM + ' от '
        + cast(datepart(dd,A.ACT_DATE) as varchar)+'/' + cast(datepart(MM,A.ACT_DATE) as varchar)+'/' 
        + cast(datepart(YY,A.ACT_DATE) as varchar)+', '+
        '(выбыло ' + CAST(isnull(R.UNIT_COUNT, A.UNIT_COUNT) as varchar(max))+' ед.хр.)'  as C11
FROM         dbo.tblACT AS A INNER JOIN
                      dbo.tblREF_ACT AS R ON A.ISN_ACT = R.ISN_ACT INNER JOIN
                      dbo.tblFUND AS F INNER JOIN
                      dbo.tblINVENTORY AS I ON F.ISN_FUND = I.ISN_FUND ON R.ISN_OBJ = I.ISN_INVENTORY INNER JOIN
                      dbo.tblDOCUMENT_STATS AS S ON I.ISN_INVENTORY = S.ISN_INVENTORY
WHERE    (F.Deleted = 0)  AND F.ISN_SECURLEVEL IN (@ISN_SECURLEVEL) AND I.ISN_SECURLEVEL IN (@ISN_SECURLEVEL) 
          AND ISNULL(F.ISN_PERIOD,3)  IN (@ISN_PERIOD_1, @ISN_PERIOD_2, @ISN_PERIOD_3)
          AND (F.PRESENCE_FLAG = 'a') AND (R.KIND = 702) AND datepart(yy,A.ACT_DATE)=@YEAR_TO
          AND (A.MOVEMENT_FLAG = '2') AND (A.Deleted = 0)  AND (I.Deleted = 0) 
          AND (S.CARRIER_TYPE IS NULL) AND (S.ISN_DOC_TYPE IS NULL)
select ISN_FUND, ISN_INVENTORY, row_number( ) OVER (Order BY cast(FUND_NUM_2 as bigint), FUND_NUM_1, FUND_NUM_3, ISN_INVENTORY )as C1 ,C2,C3,C4,C5,C6,C7,C8,C9,C10,C11 from @t_1</t>
  </si>
  <si>
    <t>Выбыло фондов</t>
  </si>
  <si>
    <t xml:space="preserve">Внесено ед.хр. 20. </t>
  </si>
  <si>
    <t>Акт № 1/1 от 25/2/2022, (внесено 4 ед.хр.)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</si>
</sst>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4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0" fontId="0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8" borderId="0" applyNumberFormat="0" applyBorder="0" applyAlignment="0" applyProtection="0"/>
    <xf numFmtId="0" fontId="22" fillId="20" borderId="0" applyNumberFormat="0" applyBorder="0" applyAlignment="0" applyProtection="0"/>
    <xf numFmtId="0" fontId="0" fillId="14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16" borderId="0" applyNumberFormat="0" applyBorder="0" applyAlignment="0" applyProtection="0"/>
    <xf numFmtId="0" fontId="23" fillId="26" borderId="0" applyNumberFormat="0" applyBorder="0" applyAlignment="0" applyProtection="0"/>
    <xf numFmtId="0" fontId="1" fillId="18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0" xfId="0" applyFill="1" applyAlignment="1">
      <alignment/>
    </xf>
    <xf numFmtId="0" fontId="9" fillId="0" borderId="11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8" xfId="0" applyFill="1" applyBorder="1" applyAlignment="1">
      <alignment/>
    </xf>
    <xf numFmtId="0" fontId="0" fillId="42" borderId="19" xfId="0" applyFill="1" applyBorder="1" applyAlignment="1">
      <alignment/>
    </xf>
    <xf numFmtId="0" fontId="0" fillId="42" borderId="20" xfId="0" applyFill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0" fillId="42" borderId="25" xfId="0" applyFill="1" applyBorder="1" applyAlignment="1">
      <alignment/>
    </xf>
    <xf numFmtId="0" fontId="0" fillId="42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42" borderId="30" xfId="0" applyFill="1" applyBorder="1" applyAlignment="1">
      <alignment/>
    </xf>
    <xf numFmtId="0" fontId="0" fillId="42" borderId="31" xfId="0" applyFill="1" applyBorder="1" applyAlignment="1">
      <alignment/>
    </xf>
    <xf numFmtId="0" fontId="0" fillId="42" borderId="32" xfId="0" applyFill="1" applyBorder="1" applyAlignment="1">
      <alignment/>
    </xf>
    <xf numFmtId="0" fontId="0" fillId="42" borderId="33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4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42" borderId="35" xfId="0" applyFill="1" applyBorder="1" applyAlignment="1">
      <alignment/>
    </xf>
    <xf numFmtId="0" fontId="0" fillId="42" borderId="36" xfId="0" applyFill="1" applyBorder="1" applyAlignment="1">
      <alignment/>
    </xf>
    <xf numFmtId="0" fontId="0" fillId="42" borderId="37" xfId="0" applyFill="1" applyBorder="1" applyAlignment="1">
      <alignment/>
    </xf>
    <xf numFmtId="0" fontId="0" fillId="42" borderId="38" xfId="0" applyFill="1" applyBorder="1" applyAlignment="1">
      <alignment/>
    </xf>
    <xf numFmtId="0" fontId="0" fillId="42" borderId="39" xfId="0" applyFill="1" applyBorder="1" applyAlignment="1">
      <alignment/>
    </xf>
    <xf numFmtId="0" fontId="0" fillId="42" borderId="40" xfId="0" applyFill="1" applyBorder="1" applyAlignment="1">
      <alignment/>
    </xf>
    <xf numFmtId="0" fontId="0" fillId="42" borderId="41" xfId="0" applyFill="1" applyBorder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0" fillId="0" borderId="42" xfId="0" applyFill="1" applyBorder="1" applyAlignment="1">
      <alignment vertical="top" wrapText="1"/>
    </xf>
    <xf numFmtId="0" fontId="0" fillId="0" borderId="0" xfId="0" applyFill="1" applyAlignment="1">
      <alignment/>
    </xf>
    <xf numFmtId="0" fontId="9" fillId="42" borderId="11" xfId="0" applyFont="1" applyFill="1" applyBorder="1" applyAlignment="1">
      <alignment horizontal="left" vertical="top" wrapText="1"/>
    </xf>
    <xf numFmtId="0" fontId="0" fillId="42" borderId="43" xfId="0" applyFill="1" applyBorder="1" applyAlignment="1">
      <alignment vertical="top" wrapText="1"/>
    </xf>
    <xf numFmtId="0" fontId="20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0" fillId="42" borderId="44" xfId="0" applyNumberFormat="1" applyFill="1" applyBorder="1" applyAlignment="1">
      <alignment/>
    </xf>
    <xf numFmtId="0" fontId="0" fillId="0" borderId="43" xfId="0" applyFill="1" applyBorder="1" applyAlignment="1">
      <alignment vertical="top" wrapText="1"/>
    </xf>
    <xf numFmtId="0" fontId="9" fillId="43" borderId="0" xfId="0" applyFont="1" applyFill="1" applyAlignment="1">
      <alignment horizontal="center" vertical="center" wrapText="1"/>
    </xf>
    <xf numFmtId="0" fontId="0" fillId="42" borderId="45" xfId="0" applyNumberFormat="1" applyFill="1" applyBorder="1" applyAlignment="1">
      <alignment/>
    </xf>
    <xf numFmtId="0" fontId="0" fillId="42" borderId="46" xfId="0" applyFill="1" applyBorder="1" applyAlignment="1">
      <alignment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44" borderId="11" xfId="0" applyFont="1" applyFill="1" applyBorder="1" applyAlignment="1">
      <alignment horizontal="left" vertical="top" wrapText="1"/>
    </xf>
    <xf numFmtId="0" fontId="0" fillId="44" borderId="42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4" borderId="0" xfId="0" applyFill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4" fontId="0" fillId="0" borderId="0" xfId="0" applyNumberFormat="1" applyAlignment="1">
      <alignment/>
    </xf>
    <xf numFmtId="0" fontId="21" fillId="0" borderId="49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0" xfId="0" applyFont="1" applyBorder="1" applyAlignment="1">
      <alignment wrapText="1"/>
    </xf>
    <xf numFmtId="0" fontId="19" fillId="0" borderId="50" xfId="0" applyFont="1" applyBorder="1" applyAlignment="1">
      <alignment/>
    </xf>
    <xf numFmtId="0" fontId="19" fillId="0" borderId="51" xfId="0" applyFont="1" applyBorder="1" applyAlignment="1">
      <alignment/>
    </xf>
    <xf numFmtId="0" fontId="19" fillId="0" borderId="52" xfId="0" applyFont="1" applyBorder="1" applyAlignment="1">
      <alignment wrapText="1"/>
    </xf>
    <xf numFmtId="0" fontId="19" fillId="0" borderId="2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6" xfId="0" applyFont="1" applyBorder="1" applyAlignment="1">
      <alignment wrapText="1"/>
    </xf>
    <xf numFmtId="0" fontId="19" fillId="0" borderId="36" xfId="0" applyFont="1" applyBorder="1" applyAlignment="1">
      <alignment/>
    </xf>
    <xf numFmtId="0" fontId="19" fillId="0" borderId="53" xfId="0" applyFont="1" applyBorder="1" applyAlignment="1">
      <alignment/>
    </xf>
    <xf numFmtId="0" fontId="19" fillId="0" borderId="54" xfId="0" applyFont="1" applyBorder="1" applyAlignment="1">
      <alignment wrapText="1"/>
    </xf>
    <xf numFmtId="0" fontId="19" fillId="0" borderId="28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5" xfId="0" applyFont="1" applyBorder="1" applyAlignment="1">
      <alignment wrapText="1"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57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58" xfId="0" applyFont="1" applyBorder="1" applyAlignment="1">
      <alignment horizontal="center"/>
    </xf>
    <xf numFmtId="0" fontId="19" fillId="0" borderId="5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O114"/>
  <sheetViews>
    <sheetView tabSelected="1" zoomScale="75" zoomScaleNormal="75" zoomScalePageLayoutView="0" workbookViewId="0" topLeftCell="A88">
      <selection activeCell="O114" sqref="O11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5.140625" style="0" hidden="1" customWidth="1"/>
    <col min="4" max="4" width="15.28125" style="0" hidden="1" customWidth="1"/>
    <col min="5" max="5" width="8.7109375" style="0" customWidth="1"/>
    <col min="6" max="6" width="10.57421875" style="0" customWidth="1"/>
    <col min="7" max="7" width="80.57421875" style="0" customWidth="1"/>
    <col min="8" max="8" width="24.7109375" style="0" customWidth="1"/>
    <col min="9" max="9" width="12.7109375" style="0" customWidth="1"/>
    <col min="10" max="10" width="24.7109375" style="0" customWidth="1"/>
    <col min="11" max="11" width="12.7109375" style="0" customWidth="1"/>
    <col min="12" max="13" width="16.7109375" style="0" customWidth="1"/>
    <col min="14" max="14" width="9.57421875" style="0" customWidth="1"/>
    <col min="15" max="15" width="50.7109375" style="0" customWidth="1"/>
    <col min="16" max="16" width="12.140625" style="0" customWidth="1"/>
  </cols>
  <sheetData>
    <row r="4" ht="18.75">
      <c r="J4" s="45" t="s">
        <v>194</v>
      </c>
    </row>
    <row r="5" ht="4.5" customHeight="1"/>
    <row r="6" spans="3:15" ht="21.75" customHeight="1">
      <c r="C6" s="45" t="s">
        <v>268</v>
      </c>
      <c r="D6" s="45"/>
      <c r="E6" s="45"/>
      <c r="F6" s="45"/>
      <c r="G6" s="45"/>
      <c r="H6" s="45"/>
      <c r="I6" s="45"/>
      <c r="J6" s="45" t="s">
        <v>265</v>
      </c>
      <c r="K6" s="45"/>
      <c r="L6" s="45"/>
      <c r="M6" s="45"/>
      <c r="N6" s="45"/>
      <c r="O6" s="45"/>
    </row>
    <row r="7" ht="4.5" customHeight="1"/>
    <row r="8" spans="9:11" ht="18.75">
      <c r="I8" s="45" t="s">
        <v>224</v>
      </c>
      <c r="J8" s="46" t="str">
        <f>"01.01."&amp;YEAR_TO+1</f>
        <v>01.01.2023</v>
      </c>
      <c r="K8" s="45" t="s">
        <v>92</v>
      </c>
    </row>
    <row r="9" ht="15.75" thickBot="1"/>
    <row r="10" spans="3:15" ht="41.25" customHeight="1" thickBot="1" thickTop="1">
      <c r="C10" s="22" t="s">
        <v>174</v>
      </c>
      <c r="D10" s="52" t="s">
        <v>11</v>
      </c>
      <c r="E10" s="90" t="s">
        <v>190</v>
      </c>
      <c r="F10" s="86" t="s">
        <v>100</v>
      </c>
      <c r="G10" s="86" t="s">
        <v>140</v>
      </c>
      <c r="H10" s="92" t="s">
        <v>68</v>
      </c>
      <c r="I10" s="93"/>
      <c r="J10" s="86" t="s">
        <v>179</v>
      </c>
      <c r="K10" s="93"/>
      <c r="L10" s="86" t="s">
        <v>159</v>
      </c>
      <c r="M10" s="93"/>
      <c r="N10" s="86" t="s">
        <v>307</v>
      </c>
      <c r="O10" s="88" t="s">
        <v>4</v>
      </c>
    </row>
    <row r="11" spans="3:15" ht="49.5" customHeight="1" thickBot="1" thickTop="1">
      <c r="C11" s="22"/>
      <c r="D11" s="53"/>
      <c r="E11" s="91"/>
      <c r="F11" s="87"/>
      <c r="G11" s="87"/>
      <c r="H11" s="61" t="s">
        <v>250</v>
      </c>
      <c r="I11" s="62" t="s">
        <v>41</v>
      </c>
      <c r="J11" s="61" t="s">
        <v>250</v>
      </c>
      <c r="K11" s="62" t="s">
        <v>41</v>
      </c>
      <c r="L11" s="62" t="s">
        <v>220</v>
      </c>
      <c r="M11" s="62" t="s">
        <v>154</v>
      </c>
      <c r="N11" s="87"/>
      <c r="O11" s="89"/>
    </row>
    <row r="12" spans="3:15" ht="17.25" thickBot="1" thickTop="1">
      <c r="C12" s="22">
        <v>0</v>
      </c>
      <c r="D12" s="22"/>
      <c r="E12" s="63">
        <v>1</v>
      </c>
      <c r="F12" s="63">
        <v>2</v>
      </c>
      <c r="G12" s="63">
        <v>3</v>
      </c>
      <c r="H12" s="63">
        <v>4</v>
      </c>
      <c r="I12" s="63">
        <v>5</v>
      </c>
      <c r="J12" s="63">
        <v>6</v>
      </c>
      <c r="K12" s="63">
        <v>7</v>
      </c>
      <c r="L12" s="63">
        <v>8</v>
      </c>
      <c r="M12" s="63">
        <v>9</v>
      </c>
      <c r="N12" s="63">
        <v>10</v>
      </c>
      <c r="O12" s="63">
        <v>11</v>
      </c>
    </row>
    <row r="13" spans="3:15" ht="16.5" thickTop="1">
      <c r="C13" s="20">
        <v>10000000080</v>
      </c>
      <c r="D13" s="20">
        <v>0</v>
      </c>
      <c r="E13" s="64">
        <v>1</v>
      </c>
      <c r="F13" s="65" t="s">
        <v>44</v>
      </c>
      <c r="G13" s="66" t="s">
        <v>43</v>
      </c>
      <c r="H13" s="66"/>
      <c r="I13" s="67"/>
      <c r="J13" s="68"/>
      <c r="K13" s="68"/>
      <c r="L13" s="68">
        <v>17800</v>
      </c>
      <c r="M13" s="68">
        <v>0</v>
      </c>
      <c r="N13" s="68">
        <v>0</v>
      </c>
      <c r="O13" s="69" t="s">
        <v>149</v>
      </c>
    </row>
    <row r="14" spans="3:15" ht="31.5">
      <c r="C14" s="23">
        <v>10000000080</v>
      </c>
      <c r="D14" s="23">
        <v>10000001207</v>
      </c>
      <c r="E14" s="70">
        <v>2</v>
      </c>
      <c r="F14" s="71" t="s">
        <v>44</v>
      </c>
      <c r="G14" s="72"/>
      <c r="H14" s="72" t="s">
        <v>237</v>
      </c>
      <c r="I14" s="73" t="s">
        <v>23</v>
      </c>
      <c r="J14" s="74"/>
      <c r="K14" s="74"/>
      <c r="L14" s="74"/>
      <c r="M14" s="74"/>
      <c r="N14" s="74">
        <v>0</v>
      </c>
      <c r="O14" s="75" t="s">
        <v>274</v>
      </c>
    </row>
    <row r="15" spans="3:15" ht="31.5">
      <c r="C15" s="23">
        <v>10000000080</v>
      </c>
      <c r="D15" s="23">
        <v>10000001208</v>
      </c>
      <c r="E15" s="70">
        <v>3</v>
      </c>
      <c r="F15" s="71" t="s">
        <v>44</v>
      </c>
      <c r="G15" s="72"/>
      <c r="H15" s="72" t="s">
        <v>237</v>
      </c>
      <c r="I15" s="73" t="s">
        <v>23</v>
      </c>
      <c r="J15" s="74"/>
      <c r="K15" s="74"/>
      <c r="L15" s="74"/>
      <c r="M15" s="74"/>
      <c r="N15" s="74"/>
      <c r="O15" s="75" t="s">
        <v>145</v>
      </c>
    </row>
    <row r="16" spans="3:15" ht="63">
      <c r="C16" s="23">
        <v>10000000080</v>
      </c>
      <c r="D16" s="23">
        <v>10000001478</v>
      </c>
      <c r="E16" s="70">
        <v>4</v>
      </c>
      <c r="F16" s="71" t="s">
        <v>44</v>
      </c>
      <c r="G16" s="72"/>
      <c r="H16" s="72" t="s">
        <v>232</v>
      </c>
      <c r="I16" s="73" t="s">
        <v>79</v>
      </c>
      <c r="J16" s="74"/>
      <c r="K16" s="74"/>
      <c r="L16" s="74"/>
      <c r="M16" s="74"/>
      <c r="N16" s="74"/>
      <c r="O16" s="75" t="s">
        <v>290</v>
      </c>
    </row>
    <row r="17" spans="3:15" ht="31.5">
      <c r="C17" s="23">
        <v>10000000124</v>
      </c>
      <c r="D17" s="23">
        <v>0</v>
      </c>
      <c r="E17" s="70">
        <v>5</v>
      </c>
      <c r="F17" s="71" t="s">
        <v>162</v>
      </c>
      <c r="G17" s="72" t="s">
        <v>137</v>
      </c>
      <c r="H17" s="72"/>
      <c r="I17" s="73"/>
      <c r="J17" s="74"/>
      <c r="K17" s="74"/>
      <c r="L17" s="74">
        <v>3035</v>
      </c>
      <c r="M17" s="74">
        <v>0</v>
      </c>
      <c r="N17" s="74">
        <v>0</v>
      </c>
      <c r="O17" s="75" t="s">
        <v>106</v>
      </c>
    </row>
    <row r="18" spans="3:15" ht="15.75">
      <c r="C18" s="23">
        <v>10000000124</v>
      </c>
      <c r="D18" s="23">
        <v>10000000769</v>
      </c>
      <c r="E18" s="70">
        <v>6</v>
      </c>
      <c r="F18" s="71" t="s">
        <v>162</v>
      </c>
      <c r="G18" s="72"/>
      <c r="H18" s="72" t="s">
        <v>315</v>
      </c>
      <c r="I18" s="73" t="s">
        <v>254</v>
      </c>
      <c r="J18" s="74"/>
      <c r="K18" s="74"/>
      <c r="L18" s="74"/>
      <c r="M18" s="74"/>
      <c r="N18" s="74">
        <v>0</v>
      </c>
      <c r="O18" s="75" t="s">
        <v>227</v>
      </c>
    </row>
    <row r="19" spans="3:15" ht="31.5">
      <c r="C19" s="23">
        <v>10000000129</v>
      </c>
      <c r="D19" s="23">
        <v>0</v>
      </c>
      <c r="E19" s="70">
        <v>7</v>
      </c>
      <c r="F19" s="71" t="s">
        <v>120</v>
      </c>
      <c r="G19" s="72" t="s">
        <v>34</v>
      </c>
      <c r="H19" s="72"/>
      <c r="I19" s="73"/>
      <c r="J19" s="74"/>
      <c r="K19" s="74"/>
      <c r="L19" s="74">
        <v>1156</v>
      </c>
      <c r="M19" s="74">
        <v>0</v>
      </c>
      <c r="N19" s="74">
        <v>0</v>
      </c>
      <c r="O19" s="75" t="s">
        <v>18</v>
      </c>
    </row>
    <row r="20" spans="3:15" ht="15.75">
      <c r="C20" s="23">
        <v>10000000129</v>
      </c>
      <c r="D20" s="23">
        <v>10000000781</v>
      </c>
      <c r="E20" s="70">
        <v>8</v>
      </c>
      <c r="F20" s="71" t="s">
        <v>120</v>
      </c>
      <c r="G20" s="72"/>
      <c r="H20" s="72" t="s">
        <v>315</v>
      </c>
      <c r="I20" s="73" t="s">
        <v>59</v>
      </c>
      <c r="J20" s="74"/>
      <c r="K20" s="74"/>
      <c r="L20" s="74"/>
      <c r="M20" s="74"/>
      <c r="N20" s="74">
        <v>0</v>
      </c>
      <c r="O20" s="75" t="s">
        <v>64</v>
      </c>
    </row>
    <row r="21" spans="3:15" ht="15.75">
      <c r="C21" s="23">
        <v>10000000129</v>
      </c>
      <c r="D21" s="23">
        <v>10000000781</v>
      </c>
      <c r="E21" s="70">
        <v>9</v>
      </c>
      <c r="F21" s="71" t="s">
        <v>120</v>
      </c>
      <c r="G21" s="72"/>
      <c r="H21" s="72" t="s">
        <v>315</v>
      </c>
      <c r="I21" s="73" t="s">
        <v>59</v>
      </c>
      <c r="J21" s="74"/>
      <c r="K21" s="74"/>
      <c r="L21" s="74"/>
      <c r="M21" s="74"/>
      <c r="N21" s="74">
        <v>0</v>
      </c>
      <c r="O21" s="75" t="s">
        <v>16</v>
      </c>
    </row>
    <row r="22" spans="3:15" ht="15.75">
      <c r="C22" s="23">
        <v>10000000134</v>
      </c>
      <c r="D22" s="23">
        <v>0</v>
      </c>
      <c r="E22" s="70">
        <v>10</v>
      </c>
      <c r="F22" s="71" t="s">
        <v>126</v>
      </c>
      <c r="G22" s="72" t="s">
        <v>1</v>
      </c>
      <c r="H22" s="72"/>
      <c r="I22" s="73"/>
      <c r="J22" s="74"/>
      <c r="K22" s="74"/>
      <c r="L22" s="74">
        <v>532</v>
      </c>
      <c r="M22" s="74">
        <v>0</v>
      </c>
      <c r="N22" s="74">
        <v>0</v>
      </c>
      <c r="O22" s="75" t="s">
        <v>108</v>
      </c>
    </row>
    <row r="23" spans="3:15" ht="15.75">
      <c r="C23" s="23">
        <v>10000000134</v>
      </c>
      <c r="D23" s="23">
        <v>10000000790</v>
      </c>
      <c r="E23" s="70">
        <v>11</v>
      </c>
      <c r="F23" s="71" t="s">
        <v>126</v>
      </c>
      <c r="G23" s="72"/>
      <c r="H23" s="72" t="s">
        <v>315</v>
      </c>
      <c r="I23" s="73" t="s">
        <v>244</v>
      </c>
      <c r="J23" s="74"/>
      <c r="K23" s="74"/>
      <c r="L23" s="74"/>
      <c r="M23" s="74"/>
      <c r="N23" s="74">
        <v>0</v>
      </c>
      <c r="O23" s="75" t="s">
        <v>222</v>
      </c>
    </row>
    <row r="24" spans="3:15" ht="15.75">
      <c r="C24" s="23">
        <v>10000000141</v>
      </c>
      <c r="D24" s="23">
        <v>0</v>
      </c>
      <c r="E24" s="70">
        <v>12</v>
      </c>
      <c r="F24" s="71" t="s">
        <v>305</v>
      </c>
      <c r="G24" s="72" t="s">
        <v>218</v>
      </c>
      <c r="H24" s="72"/>
      <c r="I24" s="73"/>
      <c r="J24" s="74"/>
      <c r="K24" s="74"/>
      <c r="L24" s="74">
        <v>1616</v>
      </c>
      <c r="M24" s="74">
        <v>0</v>
      </c>
      <c r="N24" s="74">
        <v>0</v>
      </c>
      <c r="O24" s="75" t="s">
        <v>278</v>
      </c>
    </row>
    <row r="25" spans="3:15" ht="31.5">
      <c r="C25" s="23">
        <v>10000000141</v>
      </c>
      <c r="D25" s="23">
        <v>10000000518</v>
      </c>
      <c r="E25" s="70">
        <v>13</v>
      </c>
      <c r="F25" s="71" t="s">
        <v>305</v>
      </c>
      <c r="G25" s="72"/>
      <c r="H25" s="72" t="s">
        <v>0</v>
      </c>
      <c r="I25" s="73" t="s">
        <v>28</v>
      </c>
      <c r="J25" s="74"/>
      <c r="K25" s="74"/>
      <c r="L25" s="74"/>
      <c r="M25" s="74"/>
      <c r="N25" s="74">
        <v>0</v>
      </c>
      <c r="O25" s="75" t="s">
        <v>128</v>
      </c>
    </row>
    <row r="26" spans="3:15" ht="15.75">
      <c r="C26" s="23">
        <v>10000000141</v>
      </c>
      <c r="D26" s="23">
        <v>10000001443</v>
      </c>
      <c r="E26" s="70">
        <v>14</v>
      </c>
      <c r="F26" s="71" t="s">
        <v>305</v>
      </c>
      <c r="G26" s="72"/>
      <c r="H26" s="72" t="s">
        <v>315</v>
      </c>
      <c r="I26" s="73" t="s">
        <v>314</v>
      </c>
      <c r="J26" s="74"/>
      <c r="K26" s="74"/>
      <c r="L26" s="74"/>
      <c r="M26" s="74"/>
      <c r="N26" s="74">
        <v>0</v>
      </c>
      <c r="O26" s="75" t="s">
        <v>77</v>
      </c>
    </row>
    <row r="27" spans="3:15" ht="15.75">
      <c r="C27" s="23">
        <v>10000000159</v>
      </c>
      <c r="D27" s="23">
        <v>0</v>
      </c>
      <c r="E27" s="70">
        <v>15</v>
      </c>
      <c r="F27" s="71" t="s">
        <v>144</v>
      </c>
      <c r="G27" s="72" t="s">
        <v>17</v>
      </c>
      <c r="H27" s="72"/>
      <c r="I27" s="73"/>
      <c r="J27" s="74"/>
      <c r="K27" s="74"/>
      <c r="L27" s="74">
        <v>1467</v>
      </c>
      <c r="M27" s="74">
        <v>0</v>
      </c>
      <c r="N27" s="74">
        <v>0</v>
      </c>
      <c r="O27" s="75" t="s">
        <v>328</v>
      </c>
    </row>
    <row r="28" spans="3:15" ht="15.75">
      <c r="C28" s="23">
        <v>10000000159</v>
      </c>
      <c r="D28" s="23">
        <v>10000000829</v>
      </c>
      <c r="E28" s="70">
        <v>16</v>
      </c>
      <c r="F28" s="71" t="s">
        <v>144</v>
      </c>
      <c r="G28" s="72"/>
      <c r="H28" s="72" t="s">
        <v>315</v>
      </c>
      <c r="I28" s="73" t="s">
        <v>215</v>
      </c>
      <c r="J28" s="74"/>
      <c r="K28" s="74"/>
      <c r="L28" s="74"/>
      <c r="M28" s="74"/>
      <c r="N28" s="74"/>
      <c r="O28" s="75" t="s">
        <v>127</v>
      </c>
    </row>
    <row r="29" spans="3:15" ht="31.5">
      <c r="C29" s="23">
        <v>10000000186</v>
      </c>
      <c r="D29" s="23">
        <v>0</v>
      </c>
      <c r="E29" s="70">
        <v>17</v>
      </c>
      <c r="F29" s="71" t="s">
        <v>76</v>
      </c>
      <c r="G29" s="72" t="s">
        <v>171</v>
      </c>
      <c r="H29" s="72"/>
      <c r="I29" s="73"/>
      <c r="J29" s="74"/>
      <c r="K29" s="74"/>
      <c r="L29" s="74">
        <v>4464</v>
      </c>
      <c r="M29" s="74">
        <v>0</v>
      </c>
      <c r="N29" s="74">
        <v>0</v>
      </c>
      <c r="O29" s="75" t="s">
        <v>256</v>
      </c>
    </row>
    <row r="30" spans="3:15" ht="15.75">
      <c r="C30" s="23">
        <v>10000000186</v>
      </c>
      <c r="D30" s="23">
        <v>10000000825</v>
      </c>
      <c r="E30" s="70">
        <v>18</v>
      </c>
      <c r="F30" s="71" t="s">
        <v>76</v>
      </c>
      <c r="G30" s="72"/>
      <c r="H30" s="72" t="s">
        <v>315</v>
      </c>
      <c r="I30" s="73" t="s">
        <v>244</v>
      </c>
      <c r="J30" s="74"/>
      <c r="K30" s="74"/>
      <c r="L30" s="74"/>
      <c r="M30" s="74"/>
      <c r="N30" s="74">
        <v>0</v>
      </c>
      <c r="O30" s="75" t="s">
        <v>32</v>
      </c>
    </row>
    <row r="31" spans="3:15" ht="15.75">
      <c r="C31" s="23">
        <v>10000000186</v>
      </c>
      <c r="D31" s="23">
        <v>10000000896</v>
      </c>
      <c r="E31" s="70">
        <v>19</v>
      </c>
      <c r="F31" s="71" t="s">
        <v>76</v>
      </c>
      <c r="G31" s="72"/>
      <c r="H31" s="72" t="s">
        <v>75</v>
      </c>
      <c r="I31" s="73" t="s">
        <v>165</v>
      </c>
      <c r="J31" s="74"/>
      <c r="K31" s="74"/>
      <c r="L31" s="74"/>
      <c r="M31" s="74"/>
      <c r="N31" s="74">
        <v>0</v>
      </c>
      <c r="O31" s="75" t="s">
        <v>124</v>
      </c>
    </row>
    <row r="32" spans="3:15" ht="31.5">
      <c r="C32" s="23">
        <v>10000000186</v>
      </c>
      <c r="D32" s="23">
        <v>10000000897</v>
      </c>
      <c r="E32" s="70">
        <v>20</v>
      </c>
      <c r="F32" s="71" t="s">
        <v>76</v>
      </c>
      <c r="G32" s="72"/>
      <c r="H32" s="72" t="s">
        <v>175</v>
      </c>
      <c r="I32" s="73" t="s">
        <v>170</v>
      </c>
      <c r="J32" s="74"/>
      <c r="K32" s="74"/>
      <c r="L32" s="74"/>
      <c r="M32" s="74"/>
      <c r="N32" s="74">
        <v>0</v>
      </c>
      <c r="O32" s="75" t="s">
        <v>245</v>
      </c>
    </row>
    <row r="33" spans="3:15" ht="31.5">
      <c r="C33" s="23">
        <v>10000000197</v>
      </c>
      <c r="D33" s="23">
        <v>0</v>
      </c>
      <c r="E33" s="70">
        <v>21</v>
      </c>
      <c r="F33" s="71" t="s">
        <v>204</v>
      </c>
      <c r="G33" s="72" t="s">
        <v>202</v>
      </c>
      <c r="H33" s="72"/>
      <c r="I33" s="73"/>
      <c r="J33" s="74"/>
      <c r="K33" s="74"/>
      <c r="L33" s="74">
        <v>538</v>
      </c>
      <c r="M33" s="74">
        <v>0</v>
      </c>
      <c r="N33" s="74">
        <v>0</v>
      </c>
      <c r="O33" s="75" t="s">
        <v>29</v>
      </c>
    </row>
    <row r="34" spans="3:15" ht="15.75">
      <c r="C34" s="23">
        <v>10000000197</v>
      </c>
      <c r="D34" s="23">
        <v>10000000914</v>
      </c>
      <c r="E34" s="70">
        <v>22</v>
      </c>
      <c r="F34" s="71" t="s">
        <v>204</v>
      </c>
      <c r="G34" s="72"/>
      <c r="H34" s="72" t="s">
        <v>75</v>
      </c>
      <c r="I34" s="73" t="s">
        <v>52</v>
      </c>
      <c r="J34" s="74"/>
      <c r="K34" s="74"/>
      <c r="L34" s="74"/>
      <c r="M34" s="74"/>
      <c r="N34" s="74"/>
      <c r="O34" s="75" t="s">
        <v>116</v>
      </c>
    </row>
    <row r="35" spans="3:15" ht="15.75">
      <c r="C35" s="23">
        <v>10000000203</v>
      </c>
      <c r="D35" s="23">
        <v>0</v>
      </c>
      <c r="E35" s="70">
        <v>23</v>
      </c>
      <c r="F35" s="71" t="s">
        <v>74</v>
      </c>
      <c r="G35" s="72" t="s">
        <v>61</v>
      </c>
      <c r="H35" s="72"/>
      <c r="I35" s="73"/>
      <c r="J35" s="74"/>
      <c r="K35" s="74"/>
      <c r="L35" s="74">
        <v>1618</v>
      </c>
      <c r="M35" s="74">
        <v>0</v>
      </c>
      <c r="N35" s="74">
        <v>0</v>
      </c>
      <c r="O35" s="75" t="s">
        <v>186</v>
      </c>
    </row>
    <row r="36" spans="3:15" ht="15.75">
      <c r="C36" s="23">
        <v>10000000203</v>
      </c>
      <c r="D36" s="23">
        <v>10000000824</v>
      </c>
      <c r="E36" s="70">
        <v>24</v>
      </c>
      <c r="F36" s="71" t="s">
        <v>74</v>
      </c>
      <c r="G36" s="72"/>
      <c r="H36" s="72" t="s">
        <v>315</v>
      </c>
      <c r="I36" s="73" t="s">
        <v>244</v>
      </c>
      <c r="J36" s="74"/>
      <c r="K36" s="74"/>
      <c r="L36" s="74"/>
      <c r="M36" s="74"/>
      <c r="N36" s="74">
        <v>0</v>
      </c>
      <c r="O36" s="75" t="s">
        <v>306</v>
      </c>
    </row>
    <row r="37" spans="3:15" ht="63">
      <c r="C37" s="23">
        <v>10000000203</v>
      </c>
      <c r="D37" s="23">
        <v>10000001477</v>
      </c>
      <c r="E37" s="70">
        <v>25</v>
      </c>
      <c r="F37" s="71" t="s">
        <v>74</v>
      </c>
      <c r="G37" s="72"/>
      <c r="H37" s="72" t="s">
        <v>209</v>
      </c>
      <c r="I37" s="73" t="s">
        <v>59</v>
      </c>
      <c r="J37" s="74"/>
      <c r="K37" s="74"/>
      <c r="L37" s="74"/>
      <c r="M37" s="74"/>
      <c r="N37" s="74"/>
      <c r="O37" s="75" t="s">
        <v>130</v>
      </c>
    </row>
    <row r="38" spans="3:15" ht="15.75">
      <c r="C38" s="23">
        <v>10000000207</v>
      </c>
      <c r="D38" s="23">
        <v>0</v>
      </c>
      <c r="E38" s="70">
        <v>26</v>
      </c>
      <c r="F38" s="71" t="s">
        <v>246</v>
      </c>
      <c r="G38" s="72" t="s">
        <v>166</v>
      </c>
      <c r="H38" s="72"/>
      <c r="I38" s="73"/>
      <c r="J38" s="74"/>
      <c r="K38" s="74"/>
      <c r="L38" s="74">
        <v>2074</v>
      </c>
      <c r="M38" s="74">
        <v>0</v>
      </c>
      <c r="N38" s="74">
        <v>0</v>
      </c>
      <c r="O38" s="75" t="s">
        <v>63</v>
      </c>
    </row>
    <row r="39" spans="3:15" ht="15.75">
      <c r="C39" s="23">
        <v>10000000207</v>
      </c>
      <c r="D39" s="23">
        <v>10000000823</v>
      </c>
      <c r="E39" s="70">
        <v>27</v>
      </c>
      <c r="F39" s="71" t="s">
        <v>246</v>
      </c>
      <c r="G39" s="72"/>
      <c r="H39" s="72" t="s">
        <v>315</v>
      </c>
      <c r="I39" s="73" t="s">
        <v>244</v>
      </c>
      <c r="J39" s="74"/>
      <c r="K39" s="74"/>
      <c r="L39" s="74"/>
      <c r="M39" s="74"/>
      <c r="N39" s="74">
        <v>0</v>
      </c>
      <c r="O39" s="75" t="s">
        <v>240</v>
      </c>
    </row>
    <row r="40" spans="3:15" ht="47.25">
      <c r="C40" s="23">
        <v>10000000207</v>
      </c>
      <c r="D40" s="23">
        <v>10000001470</v>
      </c>
      <c r="E40" s="70">
        <v>28</v>
      </c>
      <c r="F40" s="71" t="s">
        <v>246</v>
      </c>
      <c r="G40" s="72"/>
      <c r="H40" s="72" t="s">
        <v>273</v>
      </c>
      <c r="I40" s="73" t="s">
        <v>266</v>
      </c>
      <c r="J40" s="74"/>
      <c r="K40" s="74"/>
      <c r="L40" s="74"/>
      <c r="M40" s="74"/>
      <c r="N40" s="74">
        <v>0</v>
      </c>
      <c r="O40" s="75" t="s">
        <v>47</v>
      </c>
    </row>
    <row r="41" spans="3:15" ht="15.75">
      <c r="C41" s="23">
        <v>10000000222</v>
      </c>
      <c r="D41" s="23">
        <v>0</v>
      </c>
      <c r="E41" s="70">
        <v>29</v>
      </c>
      <c r="F41" s="71" t="s">
        <v>188</v>
      </c>
      <c r="G41" s="72" t="s">
        <v>46</v>
      </c>
      <c r="H41" s="72"/>
      <c r="I41" s="73"/>
      <c r="J41" s="74"/>
      <c r="K41" s="74"/>
      <c r="L41" s="74">
        <v>1411</v>
      </c>
      <c r="M41" s="74">
        <v>0</v>
      </c>
      <c r="N41" s="74">
        <v>0</v>
      </c>
      <c r="O41" s="75" t="s">
        <v>72</v>
      </c>
    </row>
    <row r="42" spans="3:15" ht="15.75">
      <c r="C42" s="23">
        <v>10000000222</v>
      </c>
      <c r="D42" s="23">
        <v>10000000803</v>
      </c>
      <c r="E42" s="70">
        <v>30</v>
      </c>
      <c r="F42" s="71" t="s">
        <v>188</v>
      </c>
      <c r="G42" s="72"/>
      <c r="H42" s="72" t="s">
        <v>315</v>
      </c>
      <c r="I42" s="73" t="s">
        <v>244</v>
      </c>
      <c r="J42" s="74"/>
      <c r="K42" s="74"/>
      <c r="L42" s="74"/>
      <c r="M42" s="74"/>
      <c r="N42" s="74"/>
      <c r="O42" s="75" t="s">
        <v>243</v>
      </c>
    </row>
    <row r="43" spans="3:15" ht="63">
      <c r="C43" s="23">
        <v>10000000222</v>
      </c>
      <c r="D43" s="23">
        <v>10000001474</v>
      </c>
      <c r="E43" s="70">
        <v>31</v>
      </c>
      <c r="F43" s="71" t="s">
        <v>188</v>
      </c>
      <c r="G43" s="72"/>
      <c r="H43" s="72" t="s">
        <v>209</v>
      </c>
      <c r="I43" s="73" t="s">
        <v>293</v>
      </c>
      <c r="J43" s="74"/>
      <c r="K43" s="74"/>
      <c r="L43" s="74"/>
      <c r="M43" s="74"/>
      <c r="N43" s="74">
        <v>0</v>
      </c>
      <c r="O43" s="75" t="s">
        <v>173</v>
      </c>
    </row>
    <row r="44" spans="3:15" ht="15.75">
      <c r="C44" s="23">
        <v>10000000226</v>
      </c>
      <c r="D44" s="23">
        <v>0</v>
      </c>
      <c r="E44" s="70">
        <v>32</v>
      </c>
      <c r="F44" s="71" t="s">
        <v>26</v>
      </c>
      <c r="G44" s="72" t="s">
        <v>309</v>
      </c>
      <c r="H44" s="72"/>
      <c r="I44" s="73"/>
      <c r="J44" s="74"/>
      <c r="K44" s="74"/>
      <c r="L44" s="74">
        <v>3278</v>
      </c>
      <c r="M44" s="74">
        <v>0</v>
      </c>
      <c r="N44" s="74">
        <v>0</v>
      </c>
      <c r="O44" s="75" t="s">
        <v>83</v>
      </c>
    </row>
    <row r="45" spans="3:15" ht="15.75">
      <c r="C45" s="23">
        <v>10000000226</v>
      </c>
      <c r="D45" s="23">
        <v>10000000822</v>
      </c>
      <c r="E45" s="70">
        <v>33</v>
      </c>
      <c r="F45" s="71" t="s">
        <v>26</v>
      </c>
      <c r="G45" s="72"/>
      <c r="H45" s="72" t="s">
        <v>315</v>
      </c>
      <c r="I45" s="73" t="s">
        <v>244</v>
      </c>
      <c r="J45" s="74"/>
      <c r="K45" s="74"/>
      <c r="L45" s="74"/>
      <c r="M45" s="74"/>
      <c r="N45" s="74">
        <v>0</v>
      </c>
      <c r="O45" s="75" t="s">
        <v>301</v>
      </c>
    </row>
    <row r="46" spans="3:15" ht="15.75">
      <c r="C46" s="23">
        <v>10000000250</v>
      </c>
      <c r="D46" s="23">
        <v>0</v>
      </c>
      <c r="E46" s="70">
        <v>34</v>
      </c>
      <c r="F46" s="71" t="s">
        <v>91</v>
      </c>
      <c r="G46" s="72" t="s">
        <v>181</v>
      </c>
      <c r="H46" s="72"/>
      <c r="I46" s="73"/>
      <c r="J46" s="74"/>
      <c r="K46" s="74"/>
      <c r="L46" s="74">
        <v>3800</v>
      </c>
      <c r="M46" s="74">
        <v>0</v>
      </c>
      <c r="N46" s="74">
        <v>0</v>
      </c>
      <c r="O46" s="75" t="s">
        <v>114</v>
      </c>
    </row>
    <row r="47" spans="3:15" ht="15.75">
      <c r="C47" s="23">
        <v>10000000250</v>
      </c>
      <c r="D47" s="23">
        <v>10000000804</v>
      </c>
      <c r="E47" s="70">
        <v>35</v>
      </c>
      <c r="F47" s="71" t="s">
        <v>91</v>
      </c>
      <c r="G47" s="72"/>
      <c r="H47" s="72" t="s">
        <v>286</v>
      </c>
      <c r="I47" s="73" t="s">
        <v>244</v>
      </c>
      <c r="J47" s="74"/>
      <c r="K47" s="74"/>
      <c r="L47" s="74"/>
      <c r="M47" s="74"/>
      <c r="N47" s="74">
        <v>0</v>
      </c>
      <c r="O47" s="75" t="s">
        <v>193</v>
      </c>
    </row>
    <row r="48" spans="3:15" ht="47.25">
      <c r="C48" s="23">
        <v>10000000250</v>
      </c>
      <c r="D48" s="23">
        <v>10000001460</v>
      </c>
      <c r="E48" s="70">
        <v>36</v>
      </c>
      <c r="F48" s="71" t="s">
        <v>91</v>
      </c>
      <c r="G48" s="72"/>
      <c r="H48" s="72" t="s">
        <v>78</v>
      </c>
      <c r="I48" s="73" t="s">
        <v>156</v>
      </c>
      <c r="J48" s="74"/>
      <c r="K48" s="74"/>
      <c r="L48" s="74"/>
      <c r="M48" s="74"/>
      <c r="N48" s="74">
        <v>0</v>
      </c>
      <c r="O48" s="75" t="s">
        <v>97</v>
      </c>
    </row>
    <row r="49" spans="3:15" ht="15.75">
      <c r="C49" s="23">
        <v>10000000252</v>
      </c>
      <c r="D49" s="23">
        <v>0</v>
      </c>
      <c r="E49" s="70">
        <v>37</v>
      </c>
      <c r="F49" s="71" t="s">
        <v>89</v>
      </c>
      <c r="G49" s="72" t="s">
        <v>203</v>
      </c>
      <c r="H49" s="72"/>
      <c r="I49" s="73"/>
      <c r="J49" s="74"/>
      <c r="K49" s="74"/>
      <c r="L49" s="74">
        <v>1545</v>
      </c>
      <c r="M49" s="74">
        <v>0</v>
      </c>
      <c r="N49" s="74">
        <v>0</v>
      </c>
      <c r="O49" s="75" t="s">
        <v>212</v>
      </c>
    </row>
    <row r="50" spans="3:15" ht="15.75">
      <c r="C50" s="23">
        <v>10000000252</v>
      </c>
      <c r="D50" s="23">
        <v>10000000820</v>
      </c>
      <c r="E50" s="70">
        <v>38</v>
      </c>
      <c r="F50" s="71" t="s">
        <v>89</v>
      </c>
      <c r="G50" s="72"/>
      <c r="H50" s="72" t="s">
        <v>315</v>
      </c>
      <c r="I50" s="73" t="s">
        <v>244</v>
      </c>
      <c r="J50" s="74"/>
      <c r="K50" s="74"/>
      <c r="L50" s="74"/>
      <c r="M50" s="74"/>
      <c r="N50" s="74"/>
      <c r="O50" s="75" t="s">
        <v>12</v>
      </c>
    </row>
    <row r="51" spans="3:15" ht="15.75">
      <c r="C51" s="23">
        <v>10000000253</v>
      </c>
      <c r="D51" s="23">
        <v>0</v>
      </c>
      <c r="E51" s="70">
        <v>39</v>
      </c>
      <c r="F51" s="71" t="s">
        <v>107</v>
      </c>
      <c r="G51" s="72" t="s">
        <v>233</v>
      </c>
      <c r="H51" s="72"/>
      <c r="I51" s="73"/>
      <c r="J51" s="74"/>
      <c r="K51" s="74"/>
      <c r="L51" s="74">
        <v>944</v>
      </c>
      <c r="M51" s="74">
        <v>0</v>
      </c>
      <c r="N51" s="74">
        <v>0</v>
      </c>
      <c r="O51" s="75" t="s">
        <v>251</v>
      </c>
    </row>
    <row r="52" spans="3:15" ht="15.75">
      <c r="C52" s="23">
        <v>10000000253</v>
      </c>
      <c r="D52" s="23">
        <v>10000000819</v>
      </c>
      <c r="E52" s="70">
        <v>40</v>
      </c>
      <c r="F52" s="71" t="s">
        <v>107</v>
      </c>
      <c r="G52" s="72"/>
      <c r="H52" s="72" t="s">
        <v>315</v>
      </c>
      <c r="I52" s="73" t="s">
        <v>244</v>
      </c>
      <c r="J52" s="74"/>
      <c r="K52" s="74"/>
      <c r="L52" s="74"/>
      <c r="M52" s="74"/>
      <c r="N52" s="74">
        <v>0</v>
      </c>
      <c r="O52" s="75" t="s">
        <v>252</v>
      </c>
    </row>
    <row r="53" spans="3:15" ht="47.25">
      <c r="C53" s="23">
        <v>10000000253</v>
      </c>
      <c r="D53" s="23">
        <v>10000001471</v>
      </c>
      <c r="E53" s="70">
        <v>41</v>
      </c>
      <c r="F53" s="71" t="s">
        <v>107</v>
      </c>
      <c r="G53" s="72"/>
      <c r="H53" s="72" t="s">
        <v>264</v>
      </c>
      <c r="I53" s="73" t="s">
        <v>231</v>
      </c>
      <c r="J53" s="74"/>
      <c r="K53" s="74"/>
      <c r="L53" s="74"/>
      <c r="M53" s="74"/>
      <c r="N53" s="74">
        <v>0</v>
      </c>
      <c r="O53" s="75" t="s">
        <v>119</v>
      </c>
    </row>
    <row r="54" spans="3:15" ht="31.5">
      <c r="C54" s="23">
        <v>10000000391</v>
      </c>
      <c r="D54" s="23">
        <v>0</v>
      </c>
      <c r="E54" s="70">
        <v>42</v>
      </c>
      <c r="F54" s="71" t="s">
        <v>7</v>
      </c>
      <c r="G54" s="72" t="s">
        <v>96</v>
      </c>
      <c r="H54" s="72"/>
      <c r="I54" s="73"/>
      <c r="J54" s="74"/>
      <c r="K54" s="74"/>
      <c r="L54" s="74">
        <v>7282</v>
      </c>
      <c r="M54" s="74">
        <v>0</v>
      </c>
      <c r="N54" s="74">
        <v>0</v>
      </c>
      <c r="O54" s="75" t="s">
        <v>38</v>
      </c>
    </row>
    <row r="55" spans="3:15" ht="15.75">
      <c r="C55" s="23">
        <v>10000000391</v>
      </c>
      <c r="D55" s="23">
        <v>10000001210</v>
      </c>
      <c r="E55" s="70">
        <v>43</v>
      </c>
      <c r="F55" s="71" t="s">
        <v>7</v>
      </c>
      <c r="G55" s="72"/>
      <c r="H55" s="72" t="s">
        <v>315</v>
      </c>
      <c r="I55" s="73" t="s">
        <v>244</v>
      </c>
      <c r="J55" s="74"/>
      <c r="K55" s="74"/>
      <c r="L55" s="74"/>
      <c r="M55" s="74"/>
      <c r="N55" s="74">
        <v>0</v>
      </c>
      <c r="O55" s="75" t="s">
        <v>196</v>
      </c>
    </row>
    <row r="56" spans="3:15" ht="31.5">
      <c r="C56" s="23">
        <v>10000000418</v>
      </c>
      <c r="D56" s="23">
        <v>0</v>
      </c>
      <c r="E56" s="70">
        <v>44</v>
      </c>
      <c r="F56" s="71" t="s">
        <v>134</v>
      </c>
      <c r="G56" s="72" t="s">
        <v>213</v>
      </c>
      <c r="H56" s="72"/>
      <c r="I56" s="73"/>
      <c r="J56" s="74"/>
      <c r="K56" s="74"/>
      <c r="L56" s="74">
        <v>893</v>
      </c>
      <c r="M56" s="74">
        <v>0</v>
      </c>
      <c r="N56" s="74">
        <v>0</v>
      </c>
      <c r="O56" s="75" t="s">
        <v>152</v>
      </c>
    </row>
    <row r="57" spans="3:15" ht="15.75">
      <c r="C57" s="23">
        <v>10000000418</v>
      </c>
      <c r="D57" s="23">
        <v>10000001198</v>
      </c>
      <c r="E57" s="70">
        <v>45</v>
      </c>
      <c r="F57" s="71" t="s">
        <v>134</v>
      </c>
      <c r="G57" s="72"/>
      <c r="H57" s="72" t="s">
        <v>75</v>
      </c>
      <c r="I57" s="73" t="s">
        <v>303</v>
      </c>
      <c r="J57" s="74"/>
      <c r="K57" s="74"/>
      <c r="L57" s="74"/>
      <c r="M57" s="74"/>
      <c r="N57" s="74"/>
      <c r="O57" s="75" t="s">
        <v>55</v>
      </c>
    </row>
    <row r="58" spans="3:15" ht="31.5">
      <c r="C58" s="23">
        <v>10000000421</v>
      </c>
      <c r="D58" s="23">
        <v>0</v>
      </c>
      <c r="E58" s="70">
        <v>46</v>
      </c>
      <c r="F58" s="71" t="s">
        <v>234</v>
      </c>
      <c r="G58" s="72" t="s">
        <v>226</v>
      </c>
      <c r="H58" s="72"/>
      <c r="I58" s="73"/>
      <c r="J58" s="74"/>
      <c r="K58" s="74"/>
      <c r="L58" s="74">
        <v>20</v>
      </c>
      <c r="M58" s="74">
        <v>0</v>
      </c>
      <c r="N58" s="74">
        <v>0</v>
      </c>
      <c r="O58" s="75" t="s">
        <v>155</v>
      </c>
    </row>
    <row r="59" spans="3:15" ht="31.5">
      <c r="C59" s="23">
        <v>10000000421</v>
      </c>
      <c r="D59" s="23">
        <v>10000001475</v>
      </c>
      <c r="E59" s="70">
        <v>47</v>
      </c>
      <c r="F59" s="71" t="s">
        <v>234</v>
      </c>
      <c r="G59" s="72"/>
      <c r="H59" s="72" t="s">
        <v>182</v>
      </c>
      <c r="I59" s="73" t="s">
        <v>255</v>
      </c>
      <c r="J59" s="74"/>
      <c r="K59" s="74"/>
      <c r="L59" s="74"/>
      <c r="M59" s="74"/>
      <c r="N59" s="74"/>
      <c r="O59" s="75" t="s">
        <v>288</v>
      </c>
    </row>
    <row r="60" spans="3:15" ht="15.75">
      <c r="C60" s="23">
        <v>10000000424</v>
      </c>
      <c r="D60" s="23">
        <v>0</v>
      </c>
      <c r="E60" s="70">
        <v>48</v>
      </c>
      <c r="F60" s="71" t="s">
        <v>5</v>
      </c>
      <c r="G60" s="72" t="s">
        <v>135</v>
      </c>
      <c r="H60" s="72"/>
      <c r="I60" s="73"/>
      <c r="J60" s="74"/>
      <c r="K60" s="74"/>
      <c r="L60" s="74">
        <v>1568</v>
      </c>
      <c r="M60" s="74">
        <v>0</v>
      </c>
      <c r="N60" s="74">
        <v>0</v>
      </c>
      <c r="O60" s="75" t="s">
        <v>115</v>
      </c>
    </row>
    <row r="61" spans="3:15" ht="15.75">
      <c r="C61" s="23">
        <v>10000000424</v>
      </c>
      <c r="D61" s="23">
        <v>10000001225</v>
      </c>
      <c r="E61" s="70">
        <v>49</v>
      </c>
      <c r="F61" s="71" t="s">
        <v>5</v>
      </c>
      <c r="G61" s="72"/>
      <c r="H61" s="72" t="s">
        <v>315</v>
      </c>
      <c r="I61" s="73" t="s">
        <v>244</v>
      </c>
      <c r="J61" s="74"/>
      <c r="K61" s="74"/>
      <c r="L61" s="74"/>
      <c r="M61" s="74"/>
      <c r="N61" s="74">
        <v>0</v>
      </c>
      <c r="O61" s="75" t="s">
        <v>210</v>
      </c>
    </row>
    <row r="62" spans="3:15" ht="31.5">
      <c r="C62" s="23">
        <v>10000000424</v>
      </c>
      <c r="D62" s="23">
        <v>10000001479</v>
      </c>
      <c r="E62" s="70">
        <v>50</v>
      </c>
      <c r="F62" s="71" t="s">
        <v>5</v>
      </c>
      <c r="G62" s="72"/>
      <c r="H62" s="72" t="s">
        <v>262</v>
      </c>
      <c r="I62" s="73" t="s">
        <v>81</v>
      </c>
      <c r="J62" s="74"/>
      <c r="K62" s="74"/>
      <c r="L62" s="74"/>
      <c r="M62" s="74"/>
      <c r="N62" s="74"/>
      <c r="O62" s="75" t="s">
        <v>80</v>
      </c>
    </row>
    <row r="63" spans="3:15" ht="15.75">
      <c r="C63" s="23">
        <v>10000000457</v>
      </c>
      <c r="D63" s="23">
        <v>0</v>
      </c>
      <c r="E63" s="70">
        <v>51</v>
      </c>
      <c r="F63" s="71" t="s">
        <v>312</v>
      </c>
      <c r="G63" s="72" t="s">
        <v>102</v>
      </c>
      <c r="H63" s="72"/>
      <c r="I63" s="73"/>
      <c r="J63" s="74"/>
      <c r="K63" s="74"/>
      <c r="L63" s="74">
        <v>131</v>
      </c>
      <c r="M63" s="74">
        <v>0</v>
      </c>
      <c r="N63" s="74">
        <v>0</v>
      </c>
      <c r="O63" s="75" t="s">
        <v>160</v>
      </c>
    </row>
    <row r="64" spans="3:15" ht="15.75">
      <c r="C64" s="23">
        <v>10000000457</v>
      </c>
      <c r="D64" s="23">
        <v>10000001289</v>
      </c>
      <c r="E64" s="70">
        <v>52</v>
      </c>
      <c r="F64" s="71" t="s">
        <v>312</v>
      </c>
      <c r="G64" s="72"/>
      <c r="H64" s="72" t="s">
        <v>75</v>
      </c>
      <c r="I64" s="73" t="s">
        <v>260</v>
      </c>
      <c r="J64" s="74"/>
      <c r="K64" s="74"/>
      <c r="L64" s="74"/>
      <c r="M64" s="74"/>
      <c r="N64" s="74"/>
      <c r="O64" s="75" t="s">
        <v>200</v>
      </c>
    </row>
    <row r="65" spans="3:15" ht="31.5">
      <c r="C65" s="23">
        <v>10000000468</v>
      </c>
      <c r="D65" s="23">
        <v>0</v>
      </c>
      <c r="E65" s="70">
        <v>53</v>
      </c>
      <c r="F65" s="71" t="s">
        <v>36</v>
      </c>
      <c r="G65" s="72" t="s">
        <v>113</v>
      </c>
      <c r="H65" s="72"/>
      <c r="I65" s="73"/>
      <c r="J65" s="74"/>
      <c r="K65" s="74"/>
      <c r="L65" s="74">
        <v>387</v>
      </c>
      <c r="M65" s="74">
        <v>0</v>
      </c>
      <c r="N65" s="74">
        <v>0</v>
      </c>
      <c r="O65" s="75" t="s">
        <v>178</v>
      </c>
    </row>
    <row r="66" spans="3:15" ht="15.75">
      <c r="C66" s="23">
        <v>10000000468</v>
      </c>
      <c r="D66" s="23">
        <v>10000001317</v>
      </c>
      <c r="E66" s="70">
        <v>54</v>
      </c>
      <c r="F66" s="71" t="s">
        <v>36</v>
      </c>
      <c r="G66" s="72"/>
      <c r="H66" s="72" t="s">
        <v>315</v>
      </c>
      <c r="I66" s="73" t="s">
        <v>270</v>
      </c>
      <c r="J66" s="74"/>
      <c r="K66" s="74"/>
      <c r="L66" s="74"/>
      <c r="M66" s="74"/>
      <c r="N66" s="74">
        <v>0</v>
      </c>
      <c r="O66" s="75" t="s">
        <v>184</v>
      </c>
    </row>
    <row r="67" spans="3:15" ht="31.5">
      <c r="C67" s="23">
        <v>10000000476</v>
      </c>
      <c r="D67" s="23">
        <v>0</v>
      </c>
      <c r="E67" s="70">
        <v>55</v>
      </c>
      <c r="F67" s="71" t="s">
        <v>131</v>
      </c>
      <c r="G67" s="72" t="s">
        <v>295</v>
      </c>
      <c r="H67" s="72"/>
      <c r="I67" s="73"/>
      <c r="J67" s="74"/>
      <c r="K67" s="74"/>
      <c r="L67" s="74">
        <v>725</v>
      </c>
      <c r="M67" s="74">
        <v>0</v>
      </c>
      <c r="N67" s="74">
        <v>0</v>
      </c>
      <c r="O67" s="75" t="s">
        <v>8</v>
      </c>
    </row>
    <row r="68" spans="3:15" ht="15.75">
      <c r="C68" s="23">
        <v>10000000476</v>
      </c>
      <c r="D68" s="23">
        <v>10000001337</v>
      </c>
      <c r="E68" s="70">
        <v>56</v>
      </c>
      <c r="F68" s="71" t="s">
        <v>131</v>
      </c>
      <c r="G68" s="72"/>
      <c r="H68" s="72" t="s">
        <v>75</v>
      </c>
      <c r="I68" s="73" t="s">
        <v>65</v>
      </c>
      <c r="J68" s="74"/>
      <c r="K68" s="74"/>
      <c r="L68" s="74"/>
      <c r="M68" s="74"/>
      <c r="N68" s="74"/>
      <c r="O68" s="75" t="s">
        <v>300</v>
      </c>
    </row>
    <row r="69" spans="3:15" ht="31.5">
      <c r="C69" s="23">
        <v>10000000476</v>
      </c>
      <c r="D69" s="23">
        <v>10000001339</v>
      </c>
      <c r="E69" s="70">
        <v>57</v>
      </c>
      <c r="F69" s="71" t="s">
        <v>131</v>
      </c>
      <c r="G69" s="72"/>
      <c r="H69" s="72" t="s">
        <v>296</v>
      </c>
      <c r="I69" s="73" t="s">
        <v>30</v>
      </c>
      <c r="J69" s="74"/>
      <c r="K69" s="74"/>
      <c r="L69" s="74"/>
      <c r="M69" s="74"/>
      <c r="N69" s="74"/>
      <c r="O69" s="75" t="s">
        <v>6</v>
      </c>
    </row>
    <row r="70" spans="3:15" ht="31.5">
      <c r="C70" s="23">
        <v>10000000490</v>
      </c>
      <c r="D70" s="23">
        <v>0</v>
      </c>
      <c r="E70" s="70">
        <v>58</v>
      </c>
      <c r="F70" s="71" t="s">
        <v>98</v>
      </c>
      <c r="G70" s="72" t="s">
        <v>299</v>
      </c>
      <c r="H70" s="72"/>
      <c r="I70" s="73"/>
      <c r="J70" s="74"/>
      <c r="K70" s="74"/>
      <c r="L70" s="74">
        <v>156</v>
      </c>
      <c r="M70" s="74">
        <v>0</v>
      </c>
      <c r="N70" s="74">
        <v>0</v>
      </c>
      <c r="O70" s="75" t="s">
        <v>212</v>
      </c>
    </row>
    <row r="71" spans="3:15" ht="15.75">
      <c r="C71" s="23">
        <v>10000000490</v>
      </c>
      <c r="D71" s="23">
        <v>10000001369</v>
      </c>
      <c r="E71" s="70">
        <v>59</v>
      </c>
      <c r="F71" s="71" t="s">
        <v>98</v>
      </c>
      <c r="G71" s="72"/>
      <c r="H71" s="72" t="s">
        <v>315</v>
      </c>
      <c r="I71" s="73" t="s">
        <v>177</v>
      </c>
      <c r="J71" s="74"/>
      <c r="K71" s="74"/>
      <c r="L71" s="74"/>
      <c r="M71" s="74"/>
      <c r="N71" s="74"/>
      <c r="O71" s="75" t="s">
        <v>70</v>
      </c>
    </row>
    <row r="72" spans="3:15" ht="47.25">
      <c r="C72" s="23">
        <v>10000000492</v>
      </c>
      <c r="D72" s="23">
        <v>0</v>
      </c>
      <c r="E72" s="70">
        <v>60</v>
      </c>
      <c r="F72" s="71" t="s">
        <v>62</v>
      </c>
      <c r="G72" s="72" t="s">
        <v>73</v>
      </c>
      <c r="H72" s="72"/>
      <c r="I72" s="73"/>
      <c r="J72" s="74"/>
      <c r="K72" s="74"/>
      <c r="L72" s="74">
        <v>133</v>
      </c>
      <c r="M72" s="74">
        <v>0</v>
      </c>
      <c r="N72" s="74">
        <v>0</v>
      </c>
      <c r="O72" s="75" t="s">
        <v>27</v>
      </c>
    </row>
    <row r="73" spans="3:15" ht="15.75">
      <c r="C73" s="23">
        <v>10000000492</v>
      </c>
      <c r="D73" s="23">
        <v>10000001372</v>
      </c>
      <c r="E73" s="70">
        <v>61</v>
      </c>
      <c r="F73" s="71" t="s">
        <v>62</v>
      </c>
      <c r="G73" s="72"/>
      <c r="H73" s="72" t="s">
        <v>315</v>
      </c>
      <c r="I73" s="73" t="s">
        <v>191</v>
      </c>
      <c r="J73" s="74"/>
      <c r="K73" s="74"/>
      <c r="L73" s="74"/>
      <c r="M73" s="74"/>
      <c r="N73" s="74">
        <v>0</v>
      </c>
      <c r="O73" s="75" t="s">
        <v>39</v>
      </c>
    </row>
    <row r="74" spans="3:15" ht="15.75">
      <c r="C74" s="23">
        <v>10000000504</v>
      </c>
      <c r="D74" s="23">
        <v>0</v>
      </c>
      <c r="E74" s="70">
        <v>62</v>
      </c>
      <c r="F74" s="71" t="s">
        <v>214</v>
      </c>
      <c r="G74" s="72" t="s">
        <v>82</v>
      </c>
      <c r="H74" s="72"/>
      <c r="I74" s="73"/>
      <c r="J74" s="74"/>
      <c r="K74" s="74"/>
      <c r="L74" s="74">
        <v>142</v>
      </c>
      <c r="M74" s="74">
        <v>0</v>
      </c>
      <c r="N74" s="74">
        <v>0</v>
      </c>
      <c r="O74" s="75" t="s">
        <v>160</v>
      </c>
    </row>
    <row r="75" spans="3:15" ht="15.75">
      <c r="C75" s="23">
        <v>10000000504</v>
      </c>
      <c r="D75" s="23">
        <v>10000001399</v>
      </c>
      <c r="E75" s="70">
        <v>63</v>
      </c>
      <c r="F75" s="71" t="s">
        <v>214</v>
      </c>
      <c r="G75" s="72"/>
      <c r="H75" s="72" t="s">
        <v>315</v>
      </c>
      <c r="I75" s="73" t="s">
        <v>191</v>
      </c>
      <c r="J75" s="74"/>
      <c r="K75" s="74"/>
      <c r="L75" s="74"/>
      <c r="M75" s="74"/>
      <c r="N75" s="74"/>
      <c r="O75" s="75" t="s">
        <v>317</v>
      </c>
    </row>
    <row r="76" spans="3:15" ht="31.5">
      <c r="C76" s="23">
        <v>10000000511</v>
      </c>
      <c r="D76" s="23">
        <v>0</v>
      </c>
      <c r="E76" s="70">
        <v>64</v>
      </c>
      <c r="F76" s="71" t="s">
        <v>67</v>
      </c>
      <c r="G76" s="72" t="s">
        <v>316</v>
      </c>
      <c r="H76" s="72"/>
      <c r="I76" s="73"/>
      <c r="J76" s="74"/>
      <c r="K76" s="74"/>
      <c r="L76" s="74">
        <v>125</v>
      </c>
      <c r="M76" s="74">
        <v>0</v>
      </c>
      <c r="N76" s="74">
        <v>0</v>
      </c>
      <c r="O76" s="75" t="s">
        <v>161</v>
      </c>
    </row>
    <row r="77" spans="3:15" ht="15.75">
      <c r="C77" s="23">
        <v>10000000511</v>
      </c>
      <c r="D77" s="23">
        <v>10000001411</v>
      </c>
      <c r="E77" s="70">
        <v>65</v>
      </c>
      <c r="F77" s="71" t="s">
        <v>67</v>
      </c>
      <c r="G77" s="72"/>
      <c r="H77" s="72" t="s">
        <v>315</v>
      </c>
      <c r="I77" s="73" t="s">
        <v>325</v>
      </c>
      <c r="J77" s="74"/>
      <c r="K77" s="74"/>
      <c r="L77" s="74"/>
      <c r="M77" s="74"/>
      <c r="N77" s="74">
        <v>0</v>
      </c>
      <c r="O77" s="75" t="s">
        <v>321</v>
      </c>
    </row>
    <row r="78" spans="3:15" ht="31.5">
      <c r="C78" s="23">
        <v>10000000539</v>
      </c>
      <c r="D78" s="23">
        <v>0</v>
      </c>
      <c r="E78" s="70">
        <v>66</v>
      </c>
      <c r="F78" s="71" t="s">
        <v>238</v>
      </c>
      <c r="G78" s="72" t="s">
        <v>69</v>
      </c>
      <c r="H78" s="72"/>
      <c r="I78" s="73"/>
      <c r="J78" s="74"/>
      <c r="K78" s="74"/>
      <c r="L78" s="74">
        <v>25</v>
      </c>
      <c r="M78" s="74">
        <v>0</v>
      </c>
      <c r="N78" s="74">
        <v>0</v>
      </c>
      <c r="O78" s="75" t="s">
        <v>287</v>
      </c>
    </row>
    <row r="79" spans="3:15" ht="47.25">
      <c r="C79" s="23">
        <v>10000000539</v>
      </c>
      <c r="D79" s="23">
        <v>10000001463</v>
      </c>
      <c r="E79" s="70">
        <v>67</v>
      </c>
      <c r="F79" s="71" t="s">
        <v>238</v>
      </c>
      <c r="G79" s="72"/>
      <c r="H79" s="72" t="s">
        <v>157</v>
      </c>
      <c r="I79" s="73" t="s">
        <v>308</v>
      </c>
      <c r="J79" s="74"/>
      <c r="K79" s="74"/>
      <c r="L79" s="74"/>
      <c r="M79" s="74"/>
      <c r="N79" s="74"/>
      <c r="O79" s="75" t="s">
        <v>31</v>
      </c>
    </row>
    <row r="80" spans="3:15" ht="31.5">
      <c r="C80" s="23">
        <v>10000000540</v>
      </c>
      <c r="D80" s="23">
        <v>0</v>
      </c>
      <c r="E80" s="70">
        <v>68</v>
      </c>
      <c r="F80" s="71" t="s">
        <v>172</v>
      </c>
      <c r="G80" s="72" t="s">
        <v>261</v>
      </c>
      <c r="H80" s="72"/>
      <c r="I80" s="73"/>
      <c r="J80" s="74"/>
      <c r="K80" s="74"/>
      <c r="L80" s="74">
        <v>95</v>
      </c>
      <c r="M80" s="74">
        <v>0</v>
      </c>
      <c r="N80" s="74">
        <v>0</v>
      </c>
      <c r="O80" s="75" t="s">
        <v>158</v>
      </c>
    </row>
    <row r="81" spans="3:15" ht="15.75">
      <c r="C81" s="23">
        <v>10000000540</v>
      </c>
      <c r="D81" s="23">
        <v>10000001454</v>
      </c>
      <c r="E81" s="70">
        <v>69</v>
      </c>
      <c r="F81" s="71" t="s">
        <v>172</v>
      </c>
      <c r="G81" s="72"/>
      <c r="H81" s="72" t="s">
        <v>71</v>
      </c>
      <c r="I81" s="73" t="s">
        <v>103</v>
      </c>
      <c r="J81" s="74"/>
      <c r="K81" s="74"/>
      <c r="L81" s="74"/>
      <c r="M81" s="74"/>
      <c r="N81" s="74">
        <v>0</v>
      </c>
      <c r="O81" s="75" t="s">
        <v>132</v>
      </c>
    </row>
    <row r="82" spans="3:15" ht="31.5">
      <c r="C82" s="23">
        <v>10000000542</v>
      </c>
      <c r="D82" s="23">
        <v>0</v>
      </c>
      <c r="E82" s="70">
        <v>70</v>
      </c>
      <c r="F82" s="71" t="s">
        <v>48</v>
      </c>
      <c r="G82" s="72" t="s">
        <v>211</v>
      </c>
      <c r="H82" s="72"/>
      <c r="I82" s="73"/>
      <c r="J82" s="74"/>
      <c r="K82" s="74"/>
      <c r="L82" s="74">
        <v>218</v>
      </c>
      <c r="M82" s="74">
        <v>0</v>
      </c>
      <c r="N82" s="74">
        <v>0</v>
      </c>
      <c r="O82" s="75" t="s">
        <v>9</v>
      </c>
    </row>
    <row r="83" spans="3:15" ht="47.25">
      <c r="C83" s="23">
        <v>10000000542</v>
      </c>
      <c r="D83" s="23">
        <v>10000001455</v>
      </c>
      <c r="E83" s="70">
        <v>71</v>
      </c>
      <c r="F83" s="71" t="s">
        <v>48</v>
      </c>
      <c r="G83" s="72"/>
      <c r="H83" s="72" t="s">
        <v>157</v>
      </c>
      <c r="I83" s="73" t="s">
        <v>244</v>
      </c>
      <c r="J83" s="74"/>
      <c r="K83" s="74"/>
      <c r="L83" s="74"/>
      <c r="M83" s="74"/>
      <c r="N83" s="74">
        <v>0</v>
      </c>
      <c r="O83" s="75" t="s">
        <v>58</v>
      </c>
    </row>
    <row r="84" spans="3:15" ht="15.75">
      <c r="C84" s="23">
        <v>10000000544</v>
      </c>
      <c r="D84" s="23">
        <v>0</v>
      </c>
      <c r="E84" s="70">
        <v>72</v>
      </c>
      <c r="F84" s="71" t="s">
        <v>239</v>
      </c>
      <c r="G84" s="72" t="s">
        <v>217</v>
      </c>
      <c r="H84" s="72"/>
      <c r="I84" s="73"/>
      <c r="J84" s="74"/>
      <c r="K84" s="74"/>
      <c r="L84" s="74">
        <v>55</v>
      </c>
      <c r="M84" s="74">
        <v>0</v>
      </c>
      <c r="N84" s="74">
        <v>0</v>
      </c>
      <c r="O84" s="75" t="s">
        <v>8</v>
      </c>
    </row>
    <row r="85" spans="3:15" ht="15.75">
      <c r="C85" s="23">
        <v>10000000544</v>
      </c>
      <c r="D85" s="23">
        <v>10000001458</v>
      </c>
      <c r="E85" s="70">
        <v>73</v>
      </c>
      <c r="F85" s="71" t="s">
        <v>239</v>
      </c>
      <c r="G85" s="72"/>
      <c r="H85" s="72" t="s">
        <v>198</v>
      </c>
      <c r="I85" s="73" t="s">
        <v>308</v>
      </c>
      <c r="J85" s="74"/>
      <c r="K85" s="74"/>
      <c r="L85" s="74"/>
      <c r="M85" s="74"/>
      <c r="N85" s="74"/>
      <c r="O85" s="75" t="s">
        <v>323</v>
      </c>
    </row>
    <row r="86" spans="3:15" ht="31.5">
      <c r="C86" s="23">
        <v>10000000549</v>
      </c>
      <c r="D86" s="23">
        <v>0</v>
      </c>
      <c r="E86" s="70">
        <v>74</v>
      </c>
      <c r="F86" s="71">
        <v>551</v>
      </c>
      <c r="G86" s="72" t="s">
        <v>310</v>
      </c>
      <c r="H86" s="72"/>
      <c r="I86" s="73"/>
      <c r="J86" s="74"/>
      <c r="K86" s="74"/>
      <c r="L86" s="74">
        <v>10</v>
      </c>
      <c r="M86" s="74">
        <v>0</v>
      </c>
      <c r="N86" s="74">
        <v>0</v>
      </c>
      <c r="O86" s="75" t="s">
        <v>86</v>
      </c>
    </row>
    <row r="87" spans="3:15" ht="31.5">
      <c r="C87" s="23">
        <v>10000000549</v>
      </c>
      <c r="D87" s="23">
        <v>10000001466</v>
      </c>
      <c r="E87" s="70">
        <v>75</v>
      </c>
      <c r="F87" s="71">
        <v>551</v>
      </c>
      <c r="G87" s="72"/>
      <c r="H87" s="72" t="s">
        <v>279</v>
      </c>
      <c r="I87" s="73" t="s">
        <v>121</v>
      </c>
      <c r="J87" s="74"/>
      <c r="K87" s="74"/>
      <c r="L87" s="74"/>
      <c r="M87" s="74"/>
      <c r="N87" s="74">
        <v>0</v>
      </c>
      <c r="O87" s="75" t="s">
        <v>151</v>
      </c>
    </row>
    <row r="88" spans="3:15" ht="31.5">
      <c r="C88" s="23">
        <v>10000000549</v>
      </c>
      <c r="D88" s="23">
        <v>10000001467</v>
      </c>
      <c r="E88" s="70">
        <v>76</v>
      </c>
      <c r="F88" s="71">
        <v>551</v>
      </c>
      <c r="G88" s="72"/>
      <c r="H88" s="72" t="s">
        <v>182</v>
      </c>
      <c r="I88" s="73" t="s">
        <v>121</v>
      </c>
      <c r="J88" s="74"/>
      <c r="K88" s="74"/>
      <c r="L88" s="74"/>
      <c r="M88" s="74"/>
      <c r="N88" s="74">
        <v>0</v>
      </c>
      <c r="O88" s="75" t="s">
        <v>329</v>
      </c>
    </row>
    <row r="89" spans="3:15" ht="15.75">
      <c r="C89" s="23">
        <v>10000000550</v>
      </c>
      <c r="D89" s="23">
        <v>0</v>
      </c>
      <c r="E89" s="70">
        <v>77</v>
      </c>
      <c r="F89" s="71">
        <v>552</v>
      </c>
      <c r="G89" s="72" t="s">
        <v>117</v>
      </c>
      <c r="H89" s="72"/>
      <c r="I89" s="73"/>
      <c r="J89" s="74"/>
      <c r="K89" s="74"/>
      <c r="L89" s="74">
        <v>53</v>
      </c>
      <c r="M89" s="74">
        <v>0</v>
      </c>
      <c r="N89" s="74">
        <v>0</v>
      </c>
      <c r="O89" s="75" t="s">
        <v>322</v>
      </c>
    </row>
    <row r="90" spans="3:15" ht="31.5">
      <c r="C90" s="23">
        <v>10000000550</v>
      </c>
      <c r="D90" s="23">
        <v>10000001468</v>
      </c>
      <c r="E90" s="70">
        <v>78</v>
      </c>
      <c r="F90" s="71">
        <v>552</v>
      </c>
      <c r="G90" s="72"/>
      <c r="H90" s="72" t="s">
        <v>279</v>
      </c>
      <c r="I90" s="73" t="s">
        <v>169</v>
      </c>
      <c r="J90" s="74"/>
      <c r="K90" s="74"/>
      <c r="L90" s="74"/>
      <c r="M90" s="74"/>
      <c r="N90" s="74">
        <v>0</v>
      </c>
      <c r="O90" s="75" t="s">
        <v>33</v>
      </c>
    </row>
    <row r="91" spans="3:15" ht="31.5">
      <c r="C91" s="23">
        <v>10000000550</v>
      </c>
      <c r="D91" s="23">
        <v>10000001469</v>
      </c>
      <c r="E91" s="70">
        <v>79</v>
      </c>
      <c r="F91" s="71">
        <v>552</v>
      </c>
      <c r="G91" s="72"/>
      <c r="H91" s="72" t="s">
        <v>182</v>
      </c>
      <c r="I91" s="73" t="s">
        <v>280</v>
      </c>
      <c r="J91" s="74"/>
      <c r="K91" s="74"/>
      <c r="L91" s="74"/>
      <c r="M91" s="74"/>
      <c r="N91" s="74">
        <v>0</v>
      </c>
      <c r="O91" s="75" t="s">
        <v>141</v>
      </c>
    </row>
    <row r="92" spans="3:15" ht="31.5">
      <c r="C92" s="23">
        <v>10000000551</v>
      </c>
      <c r="D92" s="23">
        <v>0</v>
      </c>
      <c r="E92" s="70">
        <v>80</v>
      </c>
      <c r="F92" s="71">
        <v>553</v>
      </c>
      <c r="G92" s="72" t="s">
        <v>294</v>
      </c>
      <c r="H92" s="72"/>
      <c r="I92" s="73"/>
      <c r="J92" s="74"/>
      <c r="K92" s="74"/>
      <c r="L92" s="74">
        <v>87</v>
      </c>
      <c r="M92" s="74">
        <v>0</v>
      </c>
      <c r="N92" s="74">
        <v>0</v>
      </c>
      <c r="O92" s="75" t="s">
        <v>230</v>
      </c>
    </row>
    <row r="93" spans="3:15" ht="31.5">
      <c r="C93" s="23">
        <v>10000000551</v>
      </c>
      <c r="D93" s="23">
        <v>10000001472</v>
      </c>
      <c r="E93" s="70">
        <v>81</v>
      </c>
      <c r="F93" s="71">
        <v>553</v>
      </c>
      <c r="G93" s="72"/>
      <c r="H93" s="72" t="s">
        <v>242</v>
      </c>
      <c r="I93" s="73"/>
      <c r="J93" s="74"/>
      <c r="K93" s="74"/>
      <c r="L93" s="74"/>
      <c r="M93" s="74"/>
      <c r="N93" s="74">
        <v>0</v>
      </c>
      <c r="O93" s="75" t="s">
        <v>42</v>
      </c>
    </row>
    <row r="94" spans="3:15" ht="15.75">
      <c r="C94" s="23">
        <v>10000000551</v>
      </c>
      <c r="D94" s="23">
        <v>10000001473</v>
      </c>
      <c r="E94" s="70">
        <v>82</v>
      </c>
      <c r="F94" s="71">
        <v>553</v>
      </c>
      <c r="G94" s="72"/>
      <c r="H94" s="72" t="s">
        <v>57</v>
      </c>
      <c r="I94" s="73" t="s">
        <v>199</v>
      </c>
      <c r="J94" s="74"/>
      <c r="K94" s="74"/>
      <c r="L94" s="74"/>
      <c r="M94" s="74"/>
      <c r="N94" s="74">
        <v>0</v>
      </c>
      <c r="O94" s="75" t="s">
        <v>258</v>
      </c>
    </row>
    <row r="95" spans="3:15" ht="31.5">
      <c r="C95" s="23">
        <v>10000000552</v>
      </c>
      <c r="D95" s="23">
        <v>0</v>
      </c>
      <c r="E95" s="70">
        <v>83</v>
      </c>
      <c r="F95" s="71">
        <v>554</v>
      </c>
      <c r="G95" s="72" t="s">
        <v>21</v>
      </c>
      <c r="H95" s="72"/>
      <c r="I95" s="73"/>
      <c r="J95" s="74"/>
      <c r="K95" s="74"/>
      <c r="L95" s="74">
        <v>2</v>
      </c>
      <c r="M95" s="74">
        <v>0</v>
      </c>
      <c r="N95" s="74">
        <v>0</v>
      </c>
      <c r="O95" s="75" t="s">
        <v>109</v>
      </c>
    </row>
    <row r="96" spans="3:15" ht="32.25" thickBot="1">
      <c r="C96" s="21">
        <v>10000000552</v>
      </c>
      <c r="D96" s="21">
        <v>10000001476</v>
      </c>
      <c r="E96" s="76">
        <v>84</v>
      </c>
      <c r="F96" s="77">
        <v>554</v>
      </c>
      <c r="G96" s="78"/>
      <c r="H96" s="78" t="s">
        <v>242</v>
      </c>
      <c r="I96" s="79" t="s">
        <v>225</v>
      </c>
      <c r="J96" s="80"/>
      <c r="K96" s="80"/>
      <c r="L96" s="80"/>
      <c r="M96" s="80"/>
      <c r="N96" s="80"/>
      <c r="O96" s="81" t="s">
        <v>37</v>
      </c>
    </row>
    <row r="97" spans="5:15" ht="15.75" thickTop="1"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5:15" ht="19.5" customHeight="1">
      <c r="E98" s="83" t="s">
        <v>297</v>
      </c>
      <c r="F98" s="84" t="str">
        <f>YEAR_TO</f>
        <v>2022</v>
      </c>
      <c r="G98" s="83" t="s">
        <v>68</v>
      </c>
      <c r="H98" s="85">
        <v>4</v>
      </c>
      <c r="I98" s="82" t="s">
        <v>189</v>
      </c>
      <c r="J98" s="85">
        <v>3929</v>
      </c>
      <c r="K98" s="82" t="s">
        <v>183</v>
      </c>
      <c r="L98" s="85"/>
      <c r="M98" s="82" t="s">
        <v>101</v>
      </c>
      <c r="N98" s="82"/>
      <c r="O98" s="82"/>
    </row>
    <row r="99" spans="5:15" ht="4.5" customHeight="1">
      <c r="E99" s="82"/>
      <c r="F99" s="82"/>
      <c r="G99" s="83"/>
      <c r="H99" s="82"/>
      <c r="I99" s="82"/>
      <c r="J99" s="82"/>
      <c r="K99" s="82"/>
      <c r="L99" s="82"/>
      <c r="M99" s="82"/>
      <c r="N99" s="82"/>
      <c r="O99" s="82"/>
    </row>
    <row r="100" spans="5:15" ht="19.5" customHeight="1">
      <c r="E100" s="82"/>
      <c r="F100" s="82"/>
      <c r="G100" s="83" t="s">
        <v>179</v>
      </c>
      <c r="H100" s="85">
        <v>0</v>
      </c>
      <c r="I100" s="82" t="s">
        <v>189</v>
      </c>
      <c r="J100" s="85">
        <v>0</v>
      </c>
      <c r="K100" s="82" t="s">
        <v>183</v>
      </c>
      <c r="L100" s="85"/>
      <c r="M100" s="82" t="s">
        <v>101</v>
      </c>
      <c r="N100" s="82"/>
      <c r="O100" s="82"/>
    </row>
    <row r="101" spans="5:15" ht="4.5" customHeight="1">
      <c r="E101" s="82"/>
      <c r="F101" s="82"/>
      <c r="G101" s="83"/>
      <c r="H101" s="82"/>
      <c r="I101" s="82"/>
      <c r="J101" s="82"/>
      <c r="K101" s="82"/>
      <c r="L101" s="82"/>
      <c r="M101" s="82"/>
      <c r="N101" s="82"/>
      <c r="O101" s="82"/>
    </row>
    <row r="102" spans="5:15" ht="19.5" customHeight="1">
      <c r="E102" s="82"/>
      <c r="F102" s="82"/>
      <c r="G102" s="83" t="s">
        <v>110</v>
      </c>
      <c r="H102" s="85">
        <v>0</v>
      </c>
      <c r="I102" s="82" t="s">
        <v>60</v>
      </c>
      <c r="J102" s="82"/>
      <c r="K102" s="82"/>
      <c r="L102" s="82"/>
      <c r="M102" s="82"/>
      <c r="N102" s="82"/>
      <c r="O102" s="82"/>
    </row>
    <row r="103" spans="5:15" ht="4.5" customHeight="1"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5:15" ht="19.5" customHeight="1">
      <c r="E104" s="83" t="s">
        <v>249</v>
      </c>
      <c r="F104" s="82" t="str">
        <f>"01.01."&amp;YEAR_TO+1</f>
        <v>01.01.2023</v>
      </c>
      <c r="G104" s="83" t="s">
        <v>292</v>
      </c>
      <c r="H104" s="85" t="s">
        <v>269</v>
      </c>
      <c r="I104" s="82" t="s">
        <v>125</v>
      </c>
      <c r="J104" s="85">
        <v>554</v>
      </c>
      <c r="K104" s="82" t="s">
        <v>150</v>
      </c>
      <c r="L104" s="82"/>
      <c r="M104" s="82"/>
      <c r="N104" s="82"/>
      <c r="O104" s="82"/>
    </row>
    <row r="105" spans="5:15" ht="4.5" customHeight="1"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5:15" ht="19.5" customHeight="1">
      <c r="E106" s="82"/>
      <c r="F106" s="82"/>
      <c r="G106" s="83" t="s">
        <v>85</v>
      </c>
      <c r="H106" s="85">
        <v>548</v>
      </c>
      <c r="I106" s="82" t="s">
        <v>189</v>
      </c>
      <c r="J106" s="85">
        <v>81552</v>
      </c>
      <c r="K106" s="82" t="s">
        <v>183</v>
      </c>
      <c r="L106" s="85"/>
      <c r="M106" s="82" t="s">
        <v>101</v>
      </c>
      <c r="N106" s="82"/>
      <c r="O106" s="82"/>
    </row>
    <row r="107" spans="5:15" ht="4.5" customHeight="1"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5:15" ht="19.5" customHeight="1">
      <c r="E108" s="82"/>
      <c r="F108" s="82"/>
      <c r="G108" s="82" t="s">
        <v>20</v>
      </c>
      <c r="H108" s="82"/>
      <c r="I108" s="82"/>
      <c r="J108" s="82"/>
      <c r="K108" s="82"/>
      <c r="L108" s="82"/>
      <c r="M108" s="82"/>
      <c r="N108" s="82"/>
      <c r="O108" s="82"/>
    </row>
    <row r="109" spans="5:15" ht="4.5" customHeight="1"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5:15" ht="19.5" customHeight="1">
      <c r="E110" s="82"/>
      <c r="F110" s="82"/>
      <c r="G110" s="83" t="s">
        <v>66</v>
      </c>
      <c r="H110" s="85"/>
      <c r="I110" s="82"/>
      <c r="J110" s="82"/>
      <c r="K110" s="82"/>
      <c r="L110" s="82"/>
      <c r="M110" s="82"/>
      <c r="N110" s="82"/>
      <c r="O110" s="82"/>
    </row>
    <row r="111" spans="5:15" ht="4.5" customHeight="1"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5:15" ht="19.5" customHeight="1">
      <c r="E112" s="82"/>
      <c r="F112" s="82"/>
      <c r="G112" s="83" t="s">
        <v>289</v>
      </c>
      <c r="H112" s="85"/>
      <c r="I112" s="82" t="s">
        <v>10</v>
      </c>
      <c r="J112" s="82"/>
      <c r="K112" s="82"/>
      <c r="L112" s="82"/>
      <c r="M112" s="82"/>
      <c r="N112" s="82"/>
      <c r="O112" s="82"/>
    </row>
    <row r="113" spans="5:15" ht="4.5" customHeight="1"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5:15" ht="19.5" customHeight="1">
      <c r="E114" s="82"/>
      <c r="F114" s="82"/>
      <c r="G114" s="83" t="s">
        <v>272</v>
      </c>
      <c r="H114" s="85"/>
      <c r="I114" s="82"/>
      <c r="J114" s="82"/>
      <c r="K114" s="82"/>
      <c r="L114" s="82"/>
      <c r="M114" s="82"/>
      <c r="N114" s="82"/>
      <c r="O114" s="82"/>
    </row>
  </sheetData>
  <sheetProtection/>
  <mergeCells count="8">
    <mergeCell ref="N10:N11"/>
    <mergeCell ref="O10:O11"/>
    <mergeCell ref="E10:E11"/>
    <mergeCell ref="F10:F11"/>
    <mergeCell ref="G10:G11"/>
    <mergeCell ref="H10:I10"/>
    <mergeCell ref="J10:K10"/>
    <mergeCell ref="L10:M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2">
      <selection activeCell="A1" sqref="A1"/>
    </sheetView>
  </sheetViews>
  <sheetFormatPr defaultColWidth="9.140625" defaultRowHeight="15"/>
  <cols>
    <col min="1" max="1" width="12.8515625" style="0" customWidth="1"/>
    <col min="2" max="2" width="22.00390625" style="0" customWidth="1"/>
    <col min="3" max="3" width="105.421875" style="0" customWidth="1"/>
    <col min="4" max="4" width="25.7109375" style="0" customWidth="1"/>
    <col min="5" max="5" width="38.140625" style="0" customWidth="1"/>
    <col min="6" max="6" width="20.7109375" style="0" customWidth="1"/>
    <col min="7" max="8" width="30.7109375" style="0" customWidth="1"/>
  </cols>
  <sheetData>
    <row r="2" ht="15.75" thickBot="1">
      <c r="B2" s="29" t="s">
        <v>229</v>
      </c>
    </row>
    <row r="3" spans="2:8" ht="15.75" thickBot="1">
      <c r="B3" s="3" t="s">
        <v>19</v>
      </c>
      <c r="C3" s="28" t="s">
        <v>139</v>
      </c>
      <c r="D3" s="56"/>
      <c r="E3" s="56"/>
      <c r="F3" s="56"/>
      <c r="G3" s="56"/>
      <c r="H3" s="56"/>
    </row>
    <row r="4" spans="2:8" ht="15.75" thickBot="1">
      <c r="B4" s="54" t="s">
        <v>129</v>
      </c>
      <c r="C4" s="55" t="s">
        <v>25</v>
      </c>
      <c r="D4" s="57"/>
      <c r="E4" s="57"/>
      <c r="F4" s="57"/>
      <c r="G4" s="57"/>
      <c r="H4" s="57"/>
    </row>
    <row r="5" ht="27.75" customHeight="1" thickBot="1">
      <c r="B5" s="4" t="s">
        <v>284</v>
      </c>
    </row>
    <row r="6" spans="1:8" s="42" customFormat="1" ht="45.75" customHeight="1" thickBot="1">
      <c r="A6" s="49" t="s">
        <v>90</v>
      </c>
      <c r="B6" s="40" t="s">
        <v>14</v>
      </c>
      <c r="C6" s="41" t="s">
        <v>267</v>
      </c>
      <c r="D6" s="41"/>
      <c r="E6" s="41"/>
      <c r="F6" s="41"/>
      <c r="G6" s="41"/>
      <c r="H6" s="41"/>
    </row>
    <row r="7" spans="2:8" s="42" customFormat="1" ht="45.75" customHeight="1" thickBot="1">
      <c r="B7" s="43" t="s">
        <v>248</v>
      </c>
      <c r="C7" s="44" t="s">
        <v>216</v>
      </c>
      <c r="D7" s="58"/>
      <c r="E7" s="58"/>
      <c r="F7" s="58"/>
      <c r="G7" s="58"/>
      <c r="H7" s="58"/>
    </row>
    <row r="8" spans="2:8" s="42" customFormat="1" ht="45.75" customHeight="1" thickBot="1">
      <c r="B8" s="43" t="s">
        <v>195</v>
      </c>
      <c r="C8" s="44" t="s">
        <v>236</v>
      </c>
      <c r="D8" s="58"/>
      <c r="E8" s="58"/>
      <c r="F8" s="58"/>
      <c r="G8" s="58"/>
      <c r="H8" s="58"/>
    </row>
    <row r="9" spans="2:8" s="42" customFormat="1" ht="45.75" customHeight="1" thickBot="1">
      <c r="B9" s="40" t="s">
        <v>327</v>
      </c>
      <c r="C9" s="41" t="s">
        <v>187</v>
      </c>
      <c r="D9" s="59"/>
      <c r="E9" s="59"/>
      <c r="F9" s="59"/>
      <c r="G9" s="59"/>
      <c r="H9" s="59"/>
    </row>
    <row r="10" spans="2:8" s="42" customFormat="1" ht="45.75" customHeight="1" thickBot="1">
      <c r="B10" s="43" t="s">
        <v>99</v>
      </c>
      <c r="C10" s="44" t="s">
        <v>45</v>
      </c>
      <c r="D10" s="44"/>
      <c r="E10" s="44"/>
      <c r="F10" s="44"/>
      <c r="G10" s="44"/>
      <c r="H10" s="44" t="s">
        <v>277</v>
      </c>
    </row>
    <row r="11" spans="2:8" s="42" customFormat="1" ht="45.75" customHeight="1" thickBot="1">
      <c r="B11" s="43" t="s">
        <v>207</v>
      </c>
      <c r="C11" s="44" t="s">
        <v>105</v>
      </c>
      <c r="D11" s="58"/>
      <c r="E11" s="58"/>
      <c r="F11" s="58"/>
      <c r="G11" s="58"/>
      <c r="H11" s="58"/>
    </row>
    <row r="12" spans="2:8" s="42" customFormat="1" ht="45.75" customHeight="1" thickBot="1">
      <c r="B12" s="40" t="s">
        <v>168</v>
      </c>
      <c r="C12" s="41" t="s">
        <v>138</v>
      </c>
      <c r="D12" s="59"/>
      <c r="E12" s="59"/>
      <c r="F12" s="59"/>
      <c r="G12" s="59"/>
      <c r="H12" s="59"/>
    </row>
    <row r="13" spans="1:8" s="42" customFormat="1" ht="45.75" customHeight="1" thickBot="1">
      <c r="A13" s="49" t="s">
        <v>146</v>
      </c>
      <c r="B13" s="43" t="s">
        <v>298</v>
      </c>
      <c r="C13" s="44" t="s">
        <v>311</v>
      </c>
      <c r="D13" s="58"/>
      <c r="E13" s="58"/>
      <c r="F13" s="58"/>
      <c r="G13" s="58"/>
      <c r="H13" s="58"/>
    </row>
    <row r="14" spans="2:8" s="42" customFormat="1" ht="45.75" customHeight="1" thickBot="1">
      <c r="B14" s="40" t="s">
        <v>125</v>
      </c>
      <c r="C14" s="48" t="s">
        <v>13</v>
      </c>
      <c r="D14" s="59"/>
      <c r="E14" s="59"/>
      <c r="F14" s="59"/>
      <c r="G14" s="59"/>
      <c r="H14" s="59"/>
    </row>
    <row r="15" spans="2:8" s="42" customFormat="1" ht="45.75" customHeight="1" thickBot="1">
      <c r="B15" s="43" t="s">
        <v>319</v>
      </c>
      <c r="C15" s="44" t="s">
        <v>3</v>
      </c>
      <c r="D15" s="58"/>
      <c r="E15" s="58"/>
      <c r="F15" s="58"/>
      <c r="G15" s="58"/>
      <c r="H15" s="58"/>
    </row>
    <row r="16" spans="2:8" s="42" customFormat="1" ht="45.75" customHeight="1" thickBot="1">
      <c r="B16" s="40" t="s">
        <v>235</v>
      </c>
      <c r="C16" s="48" t="s">
        <v>283</v>
      </c>
      <c r="D16" s="48" t="s">
        <v>208</v>
      </c>
      <c r="E16" s="48" t="s">
        <v>95</v>
      </c>
      <c r="F16" s="59"/>
      <c r="G16" s="59"/>
      <c r="H16" s="59"/>
    </row>
    <row r="17" spans="2:8" s="42" customFormat="1" ht="45.75" customHeight="1" thickBot="1">
      <c r="B17" s="43" t="s">
        <v>56</v>
      </c>
      <c r="C17" s="44"/>
      <c r="D17" s="58"/>
      <c r="E17" s="58"/>
      <c r="F17" s="58"/>
      <c r="G17" s="58"/>
      <c r="H17" s="58"/>
    </row>
    <row r="18" spans="2:8" s="42" customFormat="1" ht="45.75" customHeight="1" thickBot="1">
      <c r="B18" s="40" t="s">
        <v>320</v>
      </c>
      <c r="C18" s="48"/>
      <c r="D18" s="59"/>
      <c r="E18" s="59"/>
      <c r="F18" s="59"/>
      <c r="G18" s="59"/>
      <c r="H18" s="59"/>
    </row>
    <row r="19" spans="2:8" s="42" customFormat="1" ht="45.75" customHeight="1" thickBot="1">
      <c r="B19" s="43" t="s">
        <v>136</v>
      </c>
      <c r="C19" s="44"/>
      <c r="D19" s="58"/>
      <c r="E19" s="58"/>
      <c r="F19" s="58"/>
      <c r="G19" s="58"/>
      <c r="H19" s="58"/>
    </row>
    <row r="20" spans="2:8" ht="42.75" customHeight="1" thickBot="1">
      <c r="B20" s="3"/>
      <c r="C20" s="28"/>
      <c r="D20" s="56"/>
      <c r="E20" s="56"/>
      <c r="F20" s="56"/>
      <c r="G20" s="56"/>
      <c r="H20" s="56"/>
    </row>
    <row r="22" spans="2:8" ht="15.75" thickBot="1">
      <c r="B22" t="s">
        <v>197</v>
      </c>
      <c r="E22" s="60">
        <v>41401</v>
      </c>
      <c r="G22" t="s">
        <v>88</v>
      </c>
      <c r="H22" t="s">
        <v>223</v>
      </c>
    </row>
    <row r="23" spans="2:8" ht="54.75" customHeight="1" thickBot="1">
      <c r="B23" s="3" t="s">
        <v>268</v>
      </c>
      <c r="C23" s="1" t="s">
        <v>84</v>
      </c>
      <c r="D23" s="1"/>
      <c r="E23" s="1" t="s">
        <v>53</v>
      </c>
      <c r="F23" s="1" t="s">
        <v>326</v>
      </c>
      <c r="G23" s="1" t="s">
        <v>153</v>
      </c>
      <c r="H23" s="1" t="s">
        <v>50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25.00390625" style="0" customWidth="1"/>
    <col min="6" max="6" width="27.421875" style="0" customWidth="1"/>
    <col min="7" max="7" width="23.00390625" style="0" customWidth="1"/>
    <col min="8" max="8" width="28.7109375" style="0" customWidth="1"/>
    <col min="9" max="9" width="12.8515625" style="0" customWidth="1"/>
  </cols>
  <sheetData>
    <row r="1" ht="15">
      <c r="A1">
        <v>5</v>
      </c>
    </row>
    <row r="2" ht="15.75" thickBot="1">
      <c r="C2" s="29" t="s">
        <v>15</v>
      </c>
    </row>
    <row r="3" spans="3:6" ht="34.5" customHeight="1" thickBot="1">
      <c r="C3" s="30" t="s">
        <v>318</v>
      </c>
      <c r="D3" s="31" t="s">
        <v>24</v>
      </c>
      <c r="E3" s="31" t="s">
        <v>87</v>
      </c>
      <c r="F3" s="32" t="s">
        <v>4</v>
      </c>
    </row>
    <row r="4" spans="3:6" ht="17.25" customHeight="1" thickBot="1">
      <c r="C4" s="31">
        <v>1</v>
      </c>
      <c r="D4" s="31">
        <v>2</v>
      </c>
      <c r="E4" s="32">
        <v>3</v>
      </c>
      <c r="F4" s="32">
        <v>4</v>
      </c>
    </row>
    <row r="5" spans="3:6" ht="15">
      <c r="C5" s="36" t="s">
        <v>2</v>
      </c>
      <c r="D5" s="47" t="s">
        <v>22</v>
      </c>
      <c r="E5" s="33" t="s">
        <v>185</v>
      </c>
      <c r="F5" s="33"/>
    </row>
    <row r="6" spans="3:6" ht="15">
      <c r="C6" s="36" t="s">
        <v>302</v>
      </c>
      <c r="D6" s="50" t="s">
        <v>313</v>
      </c>
      <c r="E6" s="51" t="s">
        <v>180</v>
      </c>
      <c r="F6" s="51"/>
    </row>
    <row r="7" spans="3:6" ht="15" customHeight="1">
      <c r="C7" s="36" t="s">
        <v>129</v>
      </c>
      <c r="D7" s="34">
        <v>10000000001</v>
      </c>
      <c r="E7" s="35" t="s">
        <v>112</v>
      </c>
      <c r="F7" s="35"/>
    </row>
    <row r="8" spans="3:6" ht="15" customHeight="1">
      <c r="C8" s="36" t="s">
        <v>147</v>
      </c>
      <c r="D8" s="34" t="s">
        <v>133</v>
      </c>
      <c r="E8" s="35" t="s">
        <v>276</v>
      </c>
      <c r="F8" s="35" t="s">
        <v>281</v>
      </c>
    </row>
    <row r="9" spans="3:6" ht="15" customHeight="1">
      <c r="C9" s="36" t="s">
        <v>51</v>
      </c>
      <c r="D9" s="34" t="s">
        <v>112</v>
      </c>
      <c r="E9" s="35" t="s">
        <v>112</v>
      </c>
      <c r="F9" s="35" t="s">
        <v>112</v>
      </c>
    </row>
    <row r="10" spans="3:6" ht="15" customHeight="1" thickBot="1">
      <c r="C10" s="37"/>
      <c r="D10" s="38"/>
      <c r="E10" s="39"/>
      <c r="F10" s="39"/>
    </row>
    <row r="11" ht="15" customHeight="1"/>
    <row r="12" spans="3:6" ht="15" customHeight="1">
      <c r="C12" t="s">
        <v>228</v>
      </c>
      <c r="D12" s="2"/>
      <c r="E12" t="s">
        <v>271</v>
      </c>
      <c r="F12" s="2">
        <v>0</v>
      </c>
    </row>
    <row r="13" ht="33.75" customHeight="1" thickBot="1"/>
    <row r="14" spans="2:8" ht="32.25" customHeight="1" thickBot="1" thickTop="1">
      <c r="B14" s="14" t="s">
        <v>143</v>
      </c>
      <c r="C14" s="14" t="s">
        <v>164</v>
      </c>
      <c r="D14" s="14" t="s">
        <v>219</v>
      </c>
      <c r="E14" s="14" t="s">
        <v>176</v>
      </c>
      <c r="F14" s="14" t="s">
        <v>94</v>
      </c>
      <c r="G14" s="14" t="s">
        <v>201</v>
      </c>
      <c r="H14" s="14"/>
    </row>
    <row r="15" spans="2:8" ht="15" customHeight="1" thickBot="1" thickTop="1">
      <c r="B15" s="14">
        <v>1</v>
      </c>
      <c r="C15" s="14">
        <v>2</v>
      </c>
      <c r="D15" s="14">
        <v>3</v>
      </c>
      <c r="E15" s="14">
        <v>4</v>
      </c>
      <c r="F15" s="14">
        <v>5</v>
      </c>
      <c r="G15" s="14">
        <v>6</v>
      </c>
      <c r="H15" s="14"/>
    </row>
    <row r="16" spans="2:8" ht="15.75" thickTop="1">
      <c r="B16" s="27">
        <v>5</v>
      </c>
      <c r="C16" s="25" t="s">
        <v>129</v>
      </c>
      <c r="D16" s="6" t="s">
        <v>54</v>
      </c>
      <c r="E16" s="16" t="s">
        <v>324</v>
      </c>
      <c r="F16" s="16" t="s">
        <v>112</v>
      </c>
      <c r="G16" s="15" t="s">
        <v>40</v>
      </c>
      <c r="H16" s="5"/>
    </row>
    <row r="17" spans="2:8" ht="15">
      <c r="B17" s="27">
        <v>0</v>
      </c>
      <c r="C17" s="25" t="s">
        <v>122</v>
      </c>
      <c r="D17" s="6" t="s">
        <v>142</v>
      </c>
      <c r="E17" s="16" t="s">
        <v>324</v>
      </c>
      <c r="F17" s="16" t="s">
        <v>291</v>
      </c>
      <c r="G17" s="16" t="s">
        <v>40</v>
      </c>
      <c r="H17" s="12"/>
    </row>
    <row r="18" spans="2:8" ht="15">
      <c r="B18" s="27">
        <v>0</v>
      </c>
      <c r="C18" s="25" t="s">
        <v>241</v>
      </c>
      <c r="D18" s="6" t="s">
        <v>206</v>
      </c>
      <c r="E18" s="16" t="s">
        <v>324</v>
      </c>
      <c r="F18" s="16"/>
      <c r="G18" s="16" t="s">
        <v>40</v>
      </c>
      <c r="H18" s="12"/>
    </row>
    <row r="19" spans="2:8" ht="15">
      <c r="B19" s="27">
        <v>0</v>
      </c>
      <c r="C19" s="25" t="s">
        <v>49</v>
      </c>
      <c r="D19" s="6" t="s">
        <v>111</v>
      </c>
      <c r="E19" s="16" t="s">
        <v>324</v>
      </c>
      <c r="F19" s="16"/>
      <c r="G19" s="16" t="s">
        <v>40</v>
      </c>
      <c r="H19" s="12"/>
    </row>
    <row r="20" spans="2:8" ht="15">
      <c r="B20" s="27">
        <v>0</v>
      </c>
      <c r="C20" s="25" t="s">
        <v>35</v>
      </c>
      <c r="D20" s="6" t="s">
        <v>123</v>
      </c>
      <c r="E20" s="16" t="s">
        <v>324</v>
      </c>
      <c r="F20" s="16"/>
      <c r="G20" s="16" t="s">
        <v>40</v>
      </c>
      <c r="H20" s="12"/>
    </row>
    <row r="21" spans="2:8" ht="15">
      <c r="B21" s="27">
        <v>0</v>
      </c>
      <c r="C21" s="25" t="s">
        <v>282</v>
      </c>
      <c r="D21" s="6" t="s">
        <v>167</v>
      </c>
      <c r="E21" s="16" t="s">
        <v>324</v>
      </c>
      <c r="F21" s="16"/>
      <c r="G21" s="16" t="s">
        <v>40</v>
      </c>
      <c r="H21" s="12"/>
    </row>
    <row r="22" spans="2:8" ht="15">
      <c r="B22" s="27">
        <v>0</v>
      </c>
      <c r="C22" s="25" t="s">
        <v>221</v>
      </c>
      <c r="D22" s="6" t="s">
        <v>285</v>
      </c>
      <c r="E22" s="16" t="s">
        <v>324</v>
      </c>
      <c r="F22" s="16"/>
      <c r="G22" s="16" t="s">
        <v>40</v>
      </c>
      <c r="H22" s="12"/>
    </row>
    <row r="23" spans="2:8" ht="15">
      <c r="B23" s="27">
        <v>0</v>
      </c>
      <c r="C23" s="25" t="s">
        <v>247</v>
      </c>
      <c r="D23" s="6" t="s">
        <v>253</v>
      </c>
      <c r="E23" s="16" t="s">
        <v>324</v>
      </c>
      <c r="F23" s="16"/>
      <c r="G23" s="16" t="s">
        <v>40</v>
      </c>
      <c r="H23" s="12"/>
    </row>
    <row r="24" spans="2:8" ht="15">
      <c r="B24" s="27">
        <v>0</v>
      </c>
      <c r="C24" s="25" t="s">
        <v>93</v>
      </c>
      <c r="D24" s="6" t="s">
        <v>104</v>
      </c>
      <c r="E24" s="16" t="s">
        <v>324</v>
      </c>
      <c r="F24" s="16"/>
      <c r="G24" s="16" t="s">
        <v>40</v>
      </c>
      <c r="H24" s="12"/>
    </row>
    <row r="25" spans="2:8" ht="15">
      <c r="B25" s="27">
        <v>0</v>
      </c>
      <c r="C25" s="25" t="s">
        <v>257</v>
      </c>
      <c r="D25" s="6" t="s">
        <v>192</v>
      </c>
      <c r="E25" s="16" t="s">
        <v>324</v>
      </c>
      <c r="F25" s="16"/>
      <c r="G25" s="16" t="s">
        <v>40</v>
      </c>
      <c r="H25" s="12"/>
    </row>
    <row r="26" spans="2:8" ht="15">
      <c r="B26" s="27">
        <v>0</v>
      </c>
      <c r="C26" s="25" t="s">
        <v>263</v>
      </c>
      <c r="D26" s="6" t="s">
        <v>205</v>
      </c>
      <c r="E26" s="16" t="s">
        <v>324</v>
      </c>
      <c r="F26" s="16"/>
      <c r="G26" s="16" t="s">
        <v>40</v>
      </c>
      <c r="H26" s="12"/>
    </row>
    <row r="27" spans="2:8" ht="15">
      <c r="B27" s="27">
        <v>0</v>
      </c>
      <c r="C27" s="25" t="s">
        <v>263</v>
      </c>
      <c r="D27" s="6" t="s">
        <v>205</v>
      </c>
      <c r="E27" s="16" t="s">
        <v>324</v>
      </c>
      <c r="F27" s="16"/>
      <c r="G27" s="16" t="s">
        <v>40</v>
      </c>
      <c r="H27" s="12"/>
    </row>
    <row r="28" spans="2:8" ht="15">
      <c r="B28" s="27">
        <v>0</v>
      </c>
      <c r="C28" s="25" t="s">
        <v>259</v>
      </c>
      <c r="D28" s="6" t="s">
        <v>163</v>
      </c>
      <c r="E28" s="16" t="s">
        <v>324</v>
      </c>
      <c r="F28" s="16"/>
      <c r="G28" s="16" t="s">
        <v>40</v>
      </c>
      <c r="H28" s="12"/>
    </row>
    <row r="29" spans="2:8" ht="15">
      <c r="B29" s="27">
        <v>0</v>
      </c>
      <c r="C29" s="25" t="s">
        <v>304</v>
      </c>
      <c r="D29" s="6" t="s">
        <v>118</v>
      </c>
      <c r="E29" s="16" t="s">
        <v>324</v>
      </c>
      <c r="F29" s="16"/>
      <c r="G29" s="16" t="s">
        <v>40</v>
      </c>
      <c r="H29" s="12"/>
    </row>
    <row r="30" spans="2:8" ht="15">
      <c r="B30" s="27">
        <v>0</v>
      </c>
      <c r="C30" s="25" t="s">
        <v>51</v>
      </c>
      <c r="D30" s="6" t="s">
        <v>112</v>
      </c>
      <c r="E30" s="6" t="s">
        <v>112</v>
      </c>
      <c r="F30" s="16"/>
      <c r="G30" s="16"/>
      <c r="H30" s="12"/>
    </row>
    <row r="31" spans="2:8" ht="15">
      <c r="B31" s="26">
        <v>0</v>
      </c>
      <c r="C31" s="24" t="s">
        <v>148</v>
      </c>
      <c r="D31" s="11" t="s">
        <v>275</v>
      </c>
      <c r="E31" s="16" t="s">
        <v>324</v>
      </c>
      <c r="F31" s="16" t="s">
        <v>112</v>
      </c>
      <c r="G31" s="16"/>
      <c r="H31" s="12"/>
    </row>
    <row r="32" spans="2:8" ht="15">
      <c r="B32" s="27"/>
      <c r="C32" s="25"/>
      <c r="D32" s="6"/>
      <c r="E32" s="6"/>
      <c r="F32" s="17"/>
      <c r="G32" s="17"/>
      <c r="H32" s="7"/>
    </row>
    <row r="33" spans="2:8" ht="15">
      <c r="B33" s="27"/>
      <c r="C33" s="25"/>
      <c r="D33" s="6"/>
      <c r="E33" s="6"/>
      <c r="F33" s="18"/>
      <c r="G33" s="18"/>
      <c r="H33" s="13"/>
    </row>
    <row r="34" spans="2:8" ht="15.75" thickBot="1">
      <c r="B34" s="8"/>
      <c r="C34" s="8"/>
      <c r="D34" s="9"/>
      <c r="E34" s="19"/>
      <c r="F34" s="19"/>
      <c r="G34" s="19"/>
      <c r="H34" s="10"/>
    </row>
    <row r="35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СветланаВячеславовна</cp:lastModifiedBy>
  <cp:lastPrinted>2023-01-12T05:31:44Z</cp:lastPrinted>
  <dcterms:created xsi:type="dcterms:W3CDTF">2012-04-04T06:49:07Z</dcterms:created>
  <dcterms:modified xsi:type="dcterms:W3CDTF">2023-01-17T13:23:15Z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fbe90a5c-a8f0-486d-bc0a-91388677a534</vt:lpwstr>
  </property>
</Properties>
</file>